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4235" windowHeight="6915" activeTab="0"/>
  </bookViews>
  <sheets>
    <sheet name="Hoja1" sheetId="1" r:id="rId1"/>
  </sheets>
  <definedNames>
    <definedName name="_xlnm.Print_Titles" localSheetId="0">'Hoja1'!$4:$6</definedName>
  </definedNames>
  <calcPr fullCalcOnLoad="1"/>
</workbook>
</file>

<file path=xl/sharedStrings.xml><?xml version="1.0" encoding="utf-8"?>
<sst xmlns="http://schemas.openxmlformats.org/spreadsheetml/2006/main" count="404" uniqueCount="386">
  <si>
    <t>Registro de areas sembradas y produccion</t>
  </si>
  <si>
    <t>CANTIDAD</t>
  </si>
  <si>
    <t>COBERTURA</t>
  </si>
  <si>
    <t>TOTAL</t>
  </si>
  <si>
    <t>LOCALIDAD</t>
  </si>
  <si>
    <t>PRODUCTORES</t>
  </si>
  <si>
    <t>SUPERFICIE</t>
  </si>
  <si>
    <t>RAS</t>
  </si>
  <si>
    <t>RPPA</t>
  </si>
  <si>
    <t>(%)</t>
  </si>
  <si>
    <t>ARMSTRONG</t>
  </si>
  <si>
    <t>BOUQUET</t>
  </si>
  <si>
    <t>LAS PAREJAS</t>
  </si>
  <si>
    <t>LAS ROSAS</t>
  </si>
  <si>
    <t>MONTES DE OCA</t>
  </si>
  <si>
    <t>TORTUGAS</t>
  </si>
  <si>
    <t>AREQUITO</t>
  </si>
  <si>
    <t>ARTEAGA</t>
  </si>
  <si>
    <t>BERABEVU</t>
  </si>
  <si>
    <t>BIGAND</t>
  </si>
  <si>
    <t>CASILDA</t>
  </si>
  <si>
    <t>CHABAS</t>
  </si>
  <si>
    <t>GODEKEN</t>
  </si>
  <si>
    <t>LOS MOLINOS</t>
  </si>
  <si>
    <t>LOS QUIRQUINCHOS</t>
  </si>
  <si>
    <t>SANFORD</t>
  </si>
  <si>
    <t>SAN JOSE DE LA ESQUINA</t>
  </si>
  <si>
    <t>VILLADA</t>
  </si>
  <si>
    <t>ANGELICA</t>
  </si>
  <si>
    <t>ATALIVA</t>
  </si>
  <si>
    <t>AURELIA</t>
  </si>
  <si>
    <t>BAUER Y SIGEL</t>
  </si>
  <si>
    <t>BELLA ITALIA</t>
  </si>
  <si>
    <t>CASTELLANOS</t>
  </si>
  <si>
    <t>COLONIA 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</si>
  <si>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</si>
  <si>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</si>
  <si>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</si>
  <si>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</si>
  <si>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</si>
  <si>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</si>
  <si>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</si>
  <si>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</si>
  <si>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</si>
  <si>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</si>
  <si>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</si>
  <si>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</si>
  <si>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</si>
  <si>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</si>
  <si>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</si>
  <si>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</si>
  <si>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</si>
  <si>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</si>
  <si>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</si>
  <si>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</si>
  <si>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</si>
  <si>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</si>
  <si>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</si>
  <si>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</si>
  <si>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</si>
  <si>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</si>
  <si>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</si>
  <si>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</si>
  <si>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</si>
  <si>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SAGUIER</t>
  </si>
  <si>
    <t>SAN ANTONIO</t>
  </si>
  <si>
    <t>SANTA CLARA DE SAGUIER</t>
  </si>
  <si>
    <t>SAN VICENTE</t>
  </si>
  <si>
    <t>SUNCHALES</t>
  </si>
  <si>
    <t>SUSANA</t>
  </si>
  <si>
    <t>VILA</t>
  </si>
  <si>
    <t>VILLA SAN JOSE</t>
  </si>
  <si>
    <t>VIRGINIA</t>
  </si>
  <si>
    <t>ZENON PEREYRA</t>
  </si>
  <si>
    <t>ALCORTA</t>
  </si>
  <si>
    <t>BOMBAL</t>
  </si>
  <si>
    <t>CEPEDA</t>
  </si>
  <si>
    <t>GENERAL GELLY</t>
  </si>
  <si>
    <t>GODOY</t>
  </si>
  <si>
    <t>JUAN B. MOLINA</t>
  </si>
  <si>
    <t>JUNCAL</t>
  </si>
  <si>
    <t>LA VANGUARDIA</t>
  </si>
  <si>
    <t>MAXIMO PAZ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</si>
  <si>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</si>
  <si>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</si>
  <si>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</si>
  <si>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</si>
  <si>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</si>
  <si>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</si>
  <si>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</si>
  <si>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PAVON</t>
  </si>
  <si>
    <t>SALADERO MARIANO CABAL</t>
  </si>
  <si>
    <t>CAYASTA</t>
  </si>
  <si>
    <t>HELVECIA</t>
  </si>
  <si>
    <t>SANTA ROSA DE CALCHINES</t>
  </si>
  <si>
    <t>COLONIA MASCIAS</t>
  </si>
  <si>
    <t>AARON CASTELLANOS</t>
  </si>
  <si>
    <t>AMENABAR</t>
  </si>
  <si>
    <t>CAFFERATA</t>
  </si>
  <si>
    <t>CARMEN</t>
  </si>
  <si>
    <t>CARRERAS</t>
  </si>
  <si>
    <t>CHAPUY</t>
  </si>
  <si>
    <t>MURPHY</t>
  </si>
  <si>
    <t>CHOVET</t>
  </si>
  <si>
    <t>CHRISTOPHERSEN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</si>
  <si>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</si>
  <si>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</si>
  <si>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</si>
  <si>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</si>
  <si>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</si>
  <si>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</si>
  <si>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</si>
  <si>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</si>
  <si>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</si>
  <si>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</si>
  <si>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</si>
  <si>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</si>
  <si>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</si>
  <si>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</si>
  <si>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</si>
  <si>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</si>
  <si>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</si>
  <si>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</si>
  <si>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</si>
  <si>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WHEELWRIGHT</t>
  </si>
  <si>
    <t>NICANOR MOLINAS</t>
  </si>
  <si>
    <t>GUADALUPE NORTE</t>
  </si>
  <si>
    <t>AVELLANEDA</t>
  </si>
  <si>
    <t>ARROYO CEIBAL</t>
  </si>
  <si>
    <t>BERNA</t>
  </si>
  <si>
    <t>MALABRIGO</t>
  </si>
  <si>
    <t>FLORENCIA</t>
  </si>
  <si>
    <t>INGENIERO CHANOURDIE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</si>
  <si>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</si>
  <si>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</si>
  <si>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</si>
  <si>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</si>
  <si>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</si>
  <si>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</si>
  <si>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</si>
  <si>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</si>
  <si>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</si>
  <si>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</si>
  <si>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</si>
  <si>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</si>
  <si>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</si>
  <si>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</si>
  <si>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>PUEBLO ANDINO</t>
  </si>
  <si>
    <t>BUSTINZA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</si>
  <si>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</si>
  <si>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</si>
  <si>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</si>
  <si>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</si>
  <si>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</si>
  <si>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</si>
  <si>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</si>
  <si>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</si>
  <si>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</si>
  <si>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</si>
  <si>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</si>
  <si>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</si>
  <si>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</si>
  <si>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</si>
  <si>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</si>
  <si>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</si>
  <si>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</si>
  <si>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</si>
  <si>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CAMPO ANDINO</t>
  </si>
  <si>
    <t>SANTA FE</t>
  </si>
  <si>
    <t>SANTO TOME</t>
  </si>
  <si>
    <t>SAUCE VIEJO</t>
  </si>
  <si>
    <t>ARROYO LEYES</t>
  </si>
  <si>
    <t>SAN JOSE DEL RINCON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</si>
  <si>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</si>
  <si>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</si>
  <si>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</si>
  <si>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</si>
  <si>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</si>
  <si>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</si>
  <si>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</si>
  <si>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</si>
  <si>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</si>
  <si>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</si>
  <si>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</si>
  <si>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</si>
  <si>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</si>
  <si>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</si>
  <si>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</si>
  <si>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</si>
  <si>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</si>
  <si>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</si>
  <si>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</si>
  <si>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</si>
  <si>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</si>
  <si>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</si>
  <si>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</si>
  <si>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</si>
  <si>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</si>
  <si>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</si>
  <si>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</si>
  <si>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</si>
  <si>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</si>
  <si>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</si>
  <si>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</si>
  <si>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MARIA CENTRO</t>
  </si>
  <si>
    <t>SANTA MARIA NORTE</t>
  </si>
  <si>
    <t>SANTO DOMINGO</t>
  </si>
  <si>
    <t>SARMIENTO</t>
  </si>
  <si>
    <t>SOUTOMAYOR</t>
  </si>
  <si>
    <t>SAN BERNARDO</t>
  </si>
  <si>
    <t>ESTEBAN RAMS</t>
  </si>
  <si>
    <t>JUAN DE GARAY</t>
  </si>
  <si>
    <t>GREGORIA PEREZ DE DENIS</t>
  </si>
  <si>
    <t>MONTEFIORE</t>
  </si>
  <si>
    <t>VILLA MINETTI</t>
  </si>
  <si>
    <t>POZO BORRADO</t>
  </si>
  <si>
    <t>SANTA MARGARITA</t>
  </si>
  <si>
    <t>GATO COLORADO</t>
  </si>
  <si>
    <t>TOSTADO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</si>
  <si>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</si>
  <si>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</si>
  <si>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</si>
  <si>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</si>
  <si>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</si>
  <si>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</si>
  <si>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</si>
  <si>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DOMINGUEZ</t>
  </si>
  <si>
    <t>FIGHIERA</t>
  </si>
  <si>
    <t>FUNES</t>
  </si>
  <si>
    <t>GRANADERO BAIGORRIA</t>
  </si>
  <si>
    <t>IBARLUCEA</t>
  </si>
  <si>
    <t>PEREZ</t>
  </si>
  <si>
    <t>PUEBLO ESTHER</t>
  </si>
  <si>
    <t>CORONEL BOGADO</t>
  </si>
  <si>
    <t>ROSARIO</t>
  </si>
  <si>
    <t>SOLDINI</t>
  </si>
  <si>
    <t>URANGA</t>
  </si>
  <si>
    <t>VILLA AMELIA</t>
  </si>
  <si>
    <t>VILLA GOBERNADOR GALVEZ</t>
  </si>
  <si>
    <t>ZAVALLA</t>
  </si>
  <si>
    <t>GENERAL LAGOS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</si>
  <si>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</si>
  <si>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</si>
  <si>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</si>
  <si>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</si>
  <si>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</si>
  <si>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</si>
  <si>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</si>
  <si>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</si>
  <si>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</si>
  <si>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</si>
  <si>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CURUPAITY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</si>
  <si>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</si>
  <si>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</si>
  <si>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</si>
  <si>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</si>
  <si>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</si>
  <si>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</si>
  <si>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</si>
  <si>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</si>
  <si>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</si>
  <si>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</si>
  <si>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PALACIOS</t>
  </si>
  <si>
    <t>PORTUGALETE</t>
  </si>
  <si>
    <t>SAN CRISTOBAL</t>
  </si>
  <si>
    <t>SAN GUILLERMO</t>
  </si>
  <si>
    <t>SANTURCE</t>
  </si>
  <si>
    <t>SOLEDAD</t>
  </si>
  <si>
    <t>SUARDI</t>
  </si>
  <si>
    <t>VILLA SARALEGUI</t>
  </si>
  <si>
    <t>VILLA TRINIDAD</t>
  </si>
  <si>
    <t>LA CABRAL</t>
  </si>
  <si>
    <t>ALEJANDRA</t>
  </si>
  <si>
    <t>CACIQUE ARIACAIQUIN</t>
  </si>
  <si>
    <t>ROMANG</t>
  </si>
  <si>
    <t>COLONIA DURAN</t>
  </si>
  <si>
    <t>SAN JAVIER</t>
  </si>
  <si>
    <t>LA BRAVA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</si>
  <si>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</si>
  <si>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</si>
  <si>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</si>
  <si>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</si>
  <si>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</si>
  <si>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</si>
  <si>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</si>
  <si>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</si>
  <si>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</si>
  <si>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</si>
  <si>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</si>
  <si>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</si>
  <si>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</si>
  <si>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</si>
  <si>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</si>
  <si>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</si>
  <si>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</si>
  <si>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</si>
  <si>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</si>
  <si>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</t>
  </si>
  <si>
    <t>MONJE</t>
  </si>
  <si>
    <t>ANGELONI</t>
  </si>
  <si>
    <t>CAYASTACITO</t>
  </si>
  <si>
    <t>ESTHER</t>
  </si>
  <si>
    <t>GOBERNADOR CRESPO</t>
  </si>
  <si>
    <t>LA CRIOLLA</t>
  </si>
  <si>
    <t>LA PENCA Y CARAGUATA</t>
  </si>
  <si>
    <t>MARCELINO ESCALADA</t>
  </si>
  <si>
    <t>NARE</t>
  </si>
  <si>
    <t>PEDRO GOMEZ CELLO</t>
  </si>
  <si>
    <t>RAMAYON</t>
  </si>
  <si>
    <t>SAN JUSTO</t>
  </si>
  <si>
    <t>SAN MARTIN NORTE</t>
  </si>
  <si>
    <t>VERA Y PINTADO</t>
  </si>
  <si>
    <t>LA CAMILA</t>
  </si>
  <si>
    <t>VIDELA</t>
  </si>
  <si>
    <t>SILVA</t>
  </si>
  <si>
    <t>COLONIA DOLORES</t>
  </si>
  <si>
    <t>ALDAO</t>
  </si>
  <si>
    <t>ROLDAN</t>
  </si>
  <si>
    <t>CAPITAN BERMUDEZ</t>
  </si>
  <si>
    <t>CORONEL ARNOLD</t>
  </si>
  <si>
    <t>FRAY LUIS BELTRAN</t>
  </si>
  <si>
    <t>FUENTES</t>
  </si>
  <si>
    <t>TIMBUES</t>
  </si>
  <si>
    <t>LUIS PALACIOS</t>
  </si>
  <si>
    <t>PUERTO GENERAL SAN MARTIN</t>
  </si>
  <si>
    <t>PUJATO</t>
  </si>
  <si>
    <t>RICARDONE</t>
  </si>
  <si>
    <t>SAN JERONIMO SUD</t>
  </si>
  <si>
    <t>SAN LORENZO</t>
  </si>
  <si>
    <t>VILLA MUGUETA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</si>
  <si>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</si>
  <si>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</si>
  <si>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</si>
  <si>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</si>
  <si>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</si>
  <si>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</si>
  <si>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</si>
  <si>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</si>
  <si>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</si>
  <si>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</si>
  <si>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</si>
  <si>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</si>
  <si>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</si>
  <si>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</si>
  <si>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</si>
  <si>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</si>
  <si>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>GARABATO</t>
  </si>
  <si>
    <t>GOLONDRINA</t>
  </si>
  <si>
    <t>INTIYACO</t>
  </si>
  <si>
    <t>LOS AMORES</t>
  </si>
  <si>
    <t>TARTAGAL</t>
  </si>
  <si>
    <t>CALCHAQUI</t>
  </si>
  <si>
    <t>VERA</t>
  </si>
  <si>
    <t>TOBA</t>
  </si>
  <si>
    <t>FORTIN OLMOS</t>
  </si>
  <si>
    <t>MARGARITA</t>
  </si>
  <si>
    <t>LA GALLARETA</t>
  </si>
  <si>
    <t>Fuente: I.P.E.C.</t>
  </si>
  <si>
    <t>TOTAL PROVINCIA</t>
  </si>
  <si>
    <t>BELGRANO</t>
  </si>
  <si>
    <t>CASEROS</t>
  </si>
  <si>
    <t>CONSTITUCION</t>
  </si>
  <si>
    <t>GARAY</t>
  </si>
  <si>
    <t>GENERAL LOPEZ</t>
  </si>
  <si>
    <t>GENERAL OBLIGADO</t>
  </si>
  <si>
    <t>IRIONDO</t>
  </si>
  <si>
    <t>LA CAPITAL</t>
  </si>
  <si>
    <t>LAS COLONIAS</t>
  </si>
  <si>
    <t>NUEVE DE JULIO</t>
  </si>
  <si>
    <t>SAN JERONIMO</t>
  </si>
  <si>
    <t>SAN MARTIN</t>
  </si>
  <si>
    <t>EMPALME VILLA CONSTITUCION</t>
  </si>
  <si>
    <t>SANTA CLARA DE BUENA VISTA</t>
  </si>
  <si>
    <t>CHAÑAR LADEADO</t>
  </si>
  <si>
    <t>CAÑADA RICA</t>
  </si>
  <si>
    <t>CAÑADA DEL UCLE</t>
  </si>
  <si>
    <t>VILLA CAÑAS</t>
  </si>
  <si>
    <t>CAÑADA DE GOMEZ</t>
  </si>
  <si>
    <t>LOGROÑO</t>
  </si>
  <si>
    <t>PIÑERO</t>
  </si>
  <si>
    <t>PUEBLO MUÑOZ</t>
  </si>
  <si>
    <t>ÑANDUCITA</t>
  </si>
  <si>
    <t>CARCARAÑA</t>
  </si>
  <si>
    <t>CAÑADA ROSQUIN</t>
  </si>
  <si>
    <t>CAÑADA OMBU</t>
  </si>
  <si>
    <t>Cobertura - JUNIO 2016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</si>
</sst>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2"/>
  <sheetViews>
    <sheetView showGridLines="0" tabSelected="1" workbookViewId="0" topLeftCell="A1">
      <pane xSplit="1" ySplit="6" topLeftCell="B9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1" sqref="G91"/>
    </sheetView>
  </sheetViews>
  <sheetFormatPr defaultColWidth="11.421875" defaultRowHeight="12.75"/>
  <cols>
    <col min="1" max="1" width="24.140625" style="0" customWidth="1"/>
    <col min="2" max="7" width="14.421875" style="2" customWidth="1"/>
  </cols>
  <sheetData>
    <row r="1" ht="15">
      <c r="A1" s="1" t="s">
        <v>0</v>
      </c>
    </row>
    <row r="2" ht="15">
      <c r="A2" s="1" t="s">
        <v>385</v>
      </c>
    </row>
    <row r="4" spans="1:7" s="4" customFormat="1" ht="12.75">
      <c r="A4" s="3"/>
      <c r="B4" s="3" t="s">
        <v>1</v>
      </c>
      <c r="C4" s="3" t="s">
        <v>1</v>
      </c>
      <c r="D4" s="3" t="s">
        <v>2</v>
      </c>
      <c r="E4" s="3" t="s">
        <v>3</v>
      </c>
      <c r="F4" s="3" t="s">
        <v>3</v>
      </c>
      <c r="G4" s="3" t="s">
        <v>2</v>
      </c>
    </row>
    <row r="5" spans="1:7" s="4" customFormat="1" ht="12.75">
      <c r="A5" s="5" t="s">
        <v>4</v>
      </c>
      <c r="B5" s="5" t="s">
        <v>5</v>
      </c>
      <c r="C5" s="5" t="s">
        <v>5</v>
      </c>
      <c r="D5" s="5" t="s">
        <v>5</v>
      </c>
      <c r="E5" s="5" t="s">
        <v>6</v>
      </c>
      <c r="F5" s="5" t="s">
        <v>6</v>
      </c>
      <c r="G5" s="5" t="s">
        <v>6</v>
      </c>
    </row>
    <row r="6" spans="1:24" s="4" customFormat="1" ht="12.75">
      <c r="A6" s="6"/>
      <c r="B6" s="6" t="s">
        <v>7</v>
      </c>
      <c r="C6" s="6" t="s">
        <v>8</v>
      </c>
      <c r="D6" s="6" t="s">
        <v>9</v>
      </c>
      <c r="E6" s="6" t="s">
        <v>7</v>
      </c>
      <c r="F6" s="6" t="s">
        <v>8</v>
      </c>
      <c r="G6" s="6" t="s">
        <v>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8" spans="1:24" s="14" customFormat="1" ht="12.75">
      <c r="A8" s="11" t="s">
        <v>358</v>
      </c>
      <c r="B8" s="12">
        <f>B9+B16+B30+B77+B97+B103+B135+B158+B171+B187+B225+B237+B262+B295+B302+B324+B343+B359+B377</f>
        <v>30011</v>
      </c>
      <c r="C8" s="12">
        <f>C9+C16+C30+C77+C97+C103+C135+C158+C171+C187+C225+C237+C262+C295+C302+C324+C343+C359+C377</f>
        <v>55933</v>
      </c>
      <c r="D8" s="13">
        <f>B8/C8</f>
        <v>0.5365526612196735</v>
      </c>
      <c r="E8" s="12">
        <f>E9+E16+E30+E77+E97+E103+E135+E158+E171+E187+E225+E237+E262+E295+E302+E324+E343+E359+E377</f>
        <v>4985126</v>
      </c>
      <c r="F8" s="12">
        <f>F9+F16+F30+F77+F97+F103+F135+F158+F171+F187+F225+F237+F262+F295+F302+F324+F343+F359+F377</f>
        <v>11059359</v>
      </c>
      <c r="G8" s="13">
        <f>E8/F8</f>
        <v>0.45076084427677954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4" customFormat="1" ht="12.75">
      <c r="A9" s="11" t="s">
        <v>359</v>
      </c>
      <c r="B9" s="12">
        <f>SUM(B10:B15)</f>
        <v>1148</v>
      </c>
      <c r="C9" s="12">
        <f>SUM(C10:C15)</f>
        <v>2203</v>
      </c>
      <c r="D9" s="13">
        <f>B9/C9</f>
        <v>0.5211075805719474</v>
      </c>
      <c r="E9" s="12">
        <f>SUM(E10:E15)</f>
        <v>119123</v>
      </c>
      <c r="F9" s="12">
        <f>SUM(F10:F15)</f>
        <v>237983</v>
      </c>
      <c r="G9" s="13">
        <f>E9/F9</f>
        <v>0.5005525604770089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7" ht="12.75">
      <c r="A10" s="8" t="s">
        <v>10</v>
      </c>
      <c r="B10" s="16">
        <v>268</v>
      </c>
      <c r="C10" s="16">
        <v>343</v>
      </c>
      <c r="D10" s="15">
        <v>0.7813</v>
      </c>
      <c r="E10" s="16">
        <v>23356</v>
      </c>
      <c r="F10" s="16">
        <v>29810</v>
      </c>
      <c r="G10" s="15">
        <v>0.7835</v>
      </c>
    </row>
    <row r="11" spans="1:7" ht="12.75">
      <c r="A11" s="8" t="s">
        <v>11</v>
      </c>
      <c r="B11" s="16">
        <v>270</v>
      </c>
      <c r="C11" s="16">
        <v>339</v>
      </c>
      <c r="D11" s="15">
        <v>0.7965</v>
      </c>
      <c r="E11" s="16">
        <v>26676</v>
      </c>
      <c r="F11" s="16">
        <v>33410</v>
      </c>
      <c r="G11" s="15">
        <v>0.7984</v>
      </c>
    </row>
    <row r="12" spans="1:7" ht="12.75">
      <c r="A12" s="8" t="s">
        <v>12</v>
      </c>
      <c r="B12" s="16">
        <v>204</v>
      </c>
      <c r="C12" s="16">
        <v>301</v>
      </c>
      <c r="D12" s="15">
        <v>0.6777</v>
      </c>
      <c r="E12" s="16">
        <v>22191</v>
      </c>
      <c r="F12" s="16">
        <v>30820</v>
      </c>
      <c r="G12" s="15">
        <v>0.72</v>
      </c>
    </row>
    <row r="13" spans="1:7" ht="12.75">
      <c r="A13" s="8" t="s">
        <v>13</v>
      </c>
      <c r="B13" s="16">
        <v>0</v>
      </c>
      <c r="C13" s="16">
        <v>581</v>
      </c>
      <c r="D13" s="15">
        <v>0</v>
      </c>
      <c r="E13" s="16">
        <v>0</v>
      </c>
      <c r="F13" s="16">
        <v>71187</v>
      </c>
      <c r="G13" s="15">
        <v>0</v>
      </c>
    </row>
    <row r="14" spans="1:7" ht="12.75">
      <c r="A14" s="8" t="s">
        <v>14</v>
      </c>
      <c r="B14" s="16">
        <v>216</v>
      </c>
      <c r="C14" s="16">
        <v>372</v>
      </c>
      <c r="D14" s="15">
        <v>0.5806</v>
      </c>
      <c r="E14" s="16">
        <v>26751</v>
      </c>
      <c r="F14" s="16">
        <v>44368</v>
      </c>
      <c r="G14" s="15">
        <v>0.6029</v>
      </c>
    </row>
    <row r="15" spans="1:7" ht="12.75">
      <c r="A15" s="8" t="s">
        <v>15</v>
      </c>
      <c r="B15" s="16">
        <v>190</v>
      </c>
      <c r="C15" s="16">
        <v>267</v>
      </c>
      <c r="D15" s="15">
        <v>0.7116</v>
      </c>
      <c r="E15" s="16">
        <v>20149</v>
      </c>
      <c r="F15" s="16">
        <v>28388</v>
      </c>
      <c r="G15" s="15">
        <v>0.7098</v>
      </c>
    </row>
    <row r="16" spans="1:7" ht="12.75">
      <c r="A16" s="11" t="s">
        <v>360</v>
      </c>
      <c r="B16" s="12">
        <f>SUM(B17:B29)</f>
        <v>2997</v>
      </c>
      <c r="C16" s="12">
        <f>SUM(C17:C29)</f>
        <v>4716</v>
      </c>
      <c r="D16" s="13">
        <f>B16/C16</f>
        <v>0.6354961832061069</v>
      </c>
      <c r="E16" s="12">
        <f>SUM(E17:E29)</f>
        <v>206847</v>
      </c>
      <c r="F16" s="12">
        <f>SUM(F17:F29)</f>
        <v>320487</v>
      </c>
      <c r="G16" s="13">
        <f>E16/F16</f>
        <v>0.6454146346029637</v>
      </c>
    </row>
    <row r="17" spans="1:7" ht="12.75">
      <c r="A17" s="8" t="s">
        <v>16</v>
      </c>
      <c r="B17" s="16">
        <v>1</v>
      </c>
      <c r="C17" s="16">
        <v>744</v>
      </c>
      <c r="D17" s="15">
        <v>0.0013</v>
      </c>
      <c r="E17" s="16">
        <v>14</v>
      </c>
      <c r="F17" s="16">
        <v>48552</v>
      </c>
      <c r="G17" s="15">
        <v>0.0003</v>
      </c>
    </row>
    <row r="18" spans="1:7" ht="12.75">
      <c r="A18" s="8" t="s">
        <v>17</v>
      </c>
      <c r="B18" s="16">
        <v>215</v>
      </c>
      <c r="C18" s="16">
        <v>277</v>
      </c>
      <c r="D18" s="15">
        <v>0.7762</v>
      </c>
      <c r="E18" s="16">
        <v>16490</v>
      </c>
      <c r="F18" s="16">
        <v>24894</v>
      </c>
      <c r="G18" s="15">
        <v>0.6624</v>
      </c>
    </row>
    <row r="19" spans="1:7" ht="12.75">
      <c r="A19" s="8" t="s">
        <v>18</v>
      </c>
      <c r="B19" s="16">
        <v>0</v>
      </c>
      <c r="C19" s="16">
        <v>311</v>
      </c>
      <c r="D19" s="15">
        <v>0</v>
      </c>
      <c r="E19" s="16">
        <v>0</v>
      </c>
      <c r="F19" s="16">
        <v>18837</v>
      </c>
      <c r="G19" s="15">
        <v>0</v>
      </c>
    </row>
    <row r="20" spans="1:7" ht="12.75">
      <c r="A20" s="8" t="s">
        <v>19</v>
      </c>
      <c r="B20" s="16">
        <v>341</v>
      </c>
      <c r="C20" s="16">
        <v>450</v>
      </c>
      <c r="D20" s="15">
        <v>0.7578</v>
      </c>
      <c r="E20" s="16">
        <v>22039</v>
      </c>
      <c r="F20" s="16">
        <v>27913</v>
      </c>
      <c r="G20" s="15">
        <v>0.7896</v>
      </c>
    </row>
    <row r="21" spans="1:7" ht="12.75">
      <c r="A21" s="8" t="s">
        <v>20</v>
      </c>
      <c r="B21" s="16">
        <v>511</v>
      </c>
      <c r="C21" s="16">
        <v>602</v>
      </c>
      <c r="D21" s="15">
        <v>0.8488</v>
      </c>
      <c r="E21" s="16">
        <v>27186</v>
      </c>
      <c r="F21" s="16">
        <v>33066</v>
      </c>
      <c r="G21" s="15">
        <v>0.8222</v>
      </c>
    </row>
    <row r="22" spans="1:7" ht="12.75">
      <c r="A22" s="8" t="s">
        <v>21</v>
      </c>
      <c r="B22" s="16">
        <v>382</v>
      </c>
      <c r="C22" s="16">
        <v>509</v>
      </c>
      <c r="D22" s="15">
        <v>0.7505</v>
      </c>
      <c r="E22" s="16">
        <v>28991</v>
      </c>
      <c r="F22" s="16">
        <v>35366</v>
      </c>
      <c r="G22" s="15">
        <v>0.8198</v>
      </c>
    </row>
    <row r="23" spans="1:7" ht="12.75">
      <c r="A23" s="8" t="s">
        <v>373</v>
      </c>
      <c r="B23" s="16">
        <v>235</v>
      </c>
      <c r="C23" s="16">
        <v>353</v>
      </c>
      <c r="D23" s="15">
        <v>0.6657</v>
      </c>
      <c r="E23" s="16">
        <v>14677</v>
      </c>
      <c r="F23" s="16">
        <v>19816</v>
      </c>
      <c r="G23" s="15">
        <v>0.7407</v>
      </c>
    </row>
    <row r="24" spans="1:7" ht="12.75">
      <c r="A24" s="8" t="s">
        <v>22</v>
      </c>
      <c r="B24" s="16">
        <v>160</v>
      </c>
      <c r="C24" s="16">
        <v>210</v>
      </c>
      <c r="D24" s="15">
        <v>0.7619</v>
      </c>
      <c r="E24" s="16">
        <v>13995</v>
      </c>
      <c r="F24" s="16">
        <v>21179</v>
      </c>
      <c r="G24" s="15">
        <v>0.6608</v>
      </c>
    </row>
    <row r="25" spans="1:7" ht="12.75">
      <c r="A25" s="8" t="s">
        <v>23</v>
      </c>
      <c r="B25" s="16">
        <v>195</v>
      </c>
      <c r="C25" s="16">
        <v>205</v>
      </c>
      <c r="D25" s="15">
        <v>0.9512</v>
      </c>
      <c r="E25" s="16">
        <v>14486</v>
      </c>
      <c r="F25" s="16">
        <v>14486</v>
      </c>
      <c r="G25" s="15">
        <v>1</v>
      </c>
    </row>
    <row r="26" spans="1:7" ht="12.75">
      <c r="A26" s="8" t="s">
        <v>24</v>
      </c>
      <c r="B26" s="16">
        <v>204</v>
      </c>
      <c r="C26" s="16">
        <v>236</v>
      </c>
      <c r="D26" s="15">
        <v>0.8644</v>
      </c>
      <c r="E26" s="16">
        <v>17008</v>
      </c>
      <c r="F26" s="16">
        <v>19635</v>
      </c>
      <c r="G26" s="15">
        <v>0.8662</v>
      </c>
    </row>
    <row r="27" spans="1:7" ht="12.75">
      <c r="A27" s="8" t="s">
        <v>25</v>
      </c>
      <c r="B27" s="16">
        <v>243</v>
      </c>
      <c r="C27" s="16">
        <v>266</v>
      </c>
      <c r="D27" s="15">
        <v>0.9135</v>
      </c>
      <c r="E27" s="16">
        <v>15631</v>
      </c>
      <c r="F27" s="16">
        <v>17803</v>
      </c>
      <c r="G27" s="15">
        <v>0.878</v>
      </c>
    </row>
    <row r="28" spans="1:7" ht="12.75">
      <c r="A28" s="8" t="s">
        <v>26</v>
      </c>
      <c r="B28" s="16">
        <v>292</v>
      </c>
      <c r="C28" s="16">
        <v>323</v>
      </c>
      <c r="D28" s="15">
        <v>0.904</v>
      </c>
      <c r="E28" s="16">
        <v>20680</v>
      </c>
      <c r="F28" s="16">
        <v>22575</v>
      </c>
      <c r="G28" s="15">
        <v>0.916</v>
      </c>
    </row>
    <row r="29" spans="1:7" ht="12.75">
      <c r="A29" s="8" t="s">
        <v>27</v>
      </c>
      <c r="B29" s="16">
        <v>218</v>
      </c>
      <c r="C29" s="16">
        <v>230</v>
      </c>
      <c r="D29" s="15">
        <v>0.9478</v>
      </c>
      <c r="E29" s="16">
        <v>15650</v>
      </c>
      <c r="F29" s="16">
        <v>16365</v>
      </c>
      <c r="G29" s="15">
        <v>0.9563</v>
      </c>
    </row>
    <row r="30" spans="1:7" ht="12.75">
      <c r="A30" s="11" t="s">
        <v>33</v>
      </c>
      <c r="B30" s="12">
        <f>SUM(B31:B76)</f>
        <v>1844</v>
      </c>
      <c r="C30" s="12">
        <f>SUM(C31:C76)</f>
        <v>3484</v>
      </c>
      <c r="D30" s="13">
        <f>B30/C30</f>
        <v>0.529276693455798</v>
      </c>
      <c r="E30" s="12">
        <f>SUM(E31:E76)</f>
        <v>337548</v>
      </c>
      <c r="F30" s="12">
        <f>SUM(F31:F76)</f>
        <v>594857</v>
      </c>
      <c r="G30" s="13">
        <f>E30/F30</f>
        <v>0.567443940308343</v>
      </c>
    </row>
    <row r="31" spans="1:7" ht="12.75">
      <c r="A31" s="8" t="s">
        <v>28</v>
      </c>
      <c r="B31" s="16">
        <v>112</v>
      </c>
      <c r="C31" s="16">
        <v>139</v>
      </c>
      <c r="D31" s="15">
        <v>0.8058</v>
      </c>
      <c r="E31" s="16">
        <v>22419</v>
      </c>
      <c r="F31" s="16">
        <v>30210</v>
      </c>
      <c r="G31" s="15">
        <v>0.7421</v>
      </c>
    </row>
    <row r="32" spans="1:7" ht="12.75">
      <c r="A32" s="8" t="s">
        <v>29</v>
      </c>
      <c r="B32" s="16">
        <v>94</v>
      </c>
      <c r="C32" s="16">
        <v>97</v>
      </c>
      <c r="D32" s="15">
        <v>0.9691</v>
      </c>
      <c r="E32" s="16">
        <v>12932</v>
      </c>
      <c r="F32" s="16">
        <v>13058</v>
      </c>
      <c r="G32" s="15">
        <v>0.9903</v>
      </c>
    </row>
    <row r="33" spans="1:7" ht="12.75">
      <c r="A33" s="8" t="s">
        <v>30</v>
      </c>
      <c r="B33" s="16">
        <v>0</v>
      </c>
      <c r="C33" s="16">
        <v>72</v>
      </c>
      <c r="D33" s="15">
        <v>0</v>
      </c>
      <c r="E33" s="16">
        <v>0</v>
      </c>
      <c r="F33" s="16">
        <v>11135</v>
      </c>
      <c r="G33" s="15">
        <v>0</v>
      </c>
    </row>
    <row r="34" spans="1:7" ht="12.75">
      <c r="A34" s="8" t="s">
        <v>31</v>
      </c>
      <c r="B34" s="16">
        <v>0</v>
      </c>
      <c r="C34" s="16">
        <v>74</v>
      </c>
      <c r="D34" s="15">
        <v>0</v>
      </c>
      <c r="E34" s="16">
        <v>0</v>
      </c>
      <c r="F34" s="16">
        <v>13636</v>
      </c>
      <c r="G34" s="15">
        <v>0</v>
      </c>
    </row>
    <row r="35" spans="1:7" ht="12.75">
      <c r="A35" s="8" t="s">
        <v>32</v>
      </c>
      <c r="B35" s="16">
        <v>30</v>
      </c>
      <c r="C35" s="16">
        <v>67</v>
      </c>
      <c r="D35" s="15">
        <v>0.4478</v>
      </c>
      <c r="E35" s="16">
        <v>6365</v>
      </c>
      <c r="F35" s="16">
        <v>11550</v>
      </c>
      <c r="G35" s="15">
        <v>0.551</v>
      </c>
    </row>
    <row r="36" spans="1:7" ht="12.75">
      <c r="A36" s="8" t="s">
        <v>33</v>
      </c>
      <c r="B36" s="16">
        <v>28</v>
      </c>
      <c r="C36" s="16">
        <v>28</v>
      </c>
      <c r="D36" s="15">
        <v>1</v>
      </c>
      <c r="E36" s="16">
        <v>7810</v>
      </c>
      <c r="F36" s="16">
        <v>8306</v>
      </c>
      <c r="G36" s="15">
        <v>0.9403</v>
      </c>
    </row>
    <row r="37" spans="1:7" ht="12.75">
      <c r="A37" s="8" t="s">
        <v>34</v>
      </c>
      <c r="B37" s="16">
        <v>56</v>
      </c>
      <c r="C37" s="16">
        <v>60</v>
      </c>
      <c r="D37" s="15">
        <v>0.9333</v>
      </c>
      <c r="E37" s="16">
        <v>8953</v>
      </c>
      <c r="F37" s="16">
        <v>9320</v>
      </c>
      <c r="G37" s="15">
        <v>0.9606</v>
      </c>
    </row>
    <row r="38" spans="1:7" ht="12.75">
      <c r="A38" s="8" t="s">
        <v>35</v>
      </c>
      <c r="B38" s="16">
        <v>13</v>
      </c>
      <c r="C38" s="16">
        <v>39</v>
      </c>
      <c r="D38" s="15">
        <v>0.3333</v>
      </c>
      <c r="E38" s="16">
        <v>2733</v>
      </c>
      <c r="F38" s="16">
        <v>6337</v>
      </c>
      <c r="G38" s="15">
        <v>0.4313</v>
      </c>
    </row>
    <row r="39" spans="1:7" ht="12.75">
      <c r="A39" s="8" t="s">
        <v>36</v>
      </c>
      <c r="B39" s="16">
        <v>21</v>
      </c>
      <c r="C39" s="16">
        <v>48</v>
      </c>
      <c r="D39" s="15">
        <v>0.4375</v>
      </c>
      <c r="E39" s="16">
        <v>5919</v>
      </c>
      <c r="F39" s="16">
        <v>10545</v>
      </c>
      <c r="G39" s="15">
        <v>0.5614</v>
      </c>
    </row>
    <row r="40" spans="1:7" ht="12.75">
      <c r="A40" s="8" t="s">
        <v>37</v>
      </c>
      <c r="B40" s="16">
        <v>91</v>
      </c>
      <c r="C40" s="16">
        <v>102</v>
      </c>
      <c r="D40" s="15">
        <v>0.8922</v>
      </c>
      <c r="E40" s="16">
        <v>13975</v>
      </c>
      <c r="F40" s="16">
        <v>15682</v>
      </c>
      <c r="G40" s="15">
        <v>0.8911</v>
      </c>
    </row>
    <row r="41" spans="1:7" ht="12.75">
      <c r="A41" s="8" t="s">
        <v>38</v>
      </c>
      <c r="B41" s="16">
        <v>65</v>
      </c>
      <c r="C41" s="16">
        <v>68</v>
      </c>
      <c r="D41" s="15">
        <v>0.9559</v>
      </c>
      <c r="E41" s="16">
        <v>11467</v>
      </c>
      <c r="F41" s="16">
        <v>11848</v>
      </c>
      <c r="G41" s="15">
        <v>0.9678</v>
      </c>
    </row>
    <row r="42" spans="1:7" ht="12.75">
      <c r="A42" s="8" t="s">
        <v>39</v>
      </c>
      <c r="B42" s="16">
        <v>42</v>
      </c>
      <c r="C42" s="16">
        <v>49</v>
      </c>
      <c r="D42" s="15">
        <v>0.8571</v>
      </c>
      <c r="E42" s="16">
        <v>7367</v>
      </c>
      <c r="F42" s="16">
        <v>8299</v>
      </c>
      <c r="G42" s="15">
        <v>0.8877</v>
      </c>
    </row>
    <row r="43" spans="1:7" ht="12.75">
      <c r="A43" s="8" t="s">
        <v>40</v>
      </c>
      <c r="B43" s="16">
        <v>69</v>
      </c>
      <c r="C43" s="16">
        <v>80</v>
      </c>
      <c r="D43" s="15">
        <v>0.8625</v>
      </c>
      <c r="E43" s="16">
        <v>10129</v>
      </c>
      <c r="F43" s="16">
        <v>11816</v>
      </c>
      <c r="G43" s="15">
        <v>0.8572</v>
      </c>
    </row>
    <row r="44" spans="1:7" ht="12.75">
      <c r="A44" s="8" t="s">
        <v>41</v>
      </c>
      <c r="B44" s="16">
        <v>14</v>
      </c>
      <c r="C44" s="16">
        <v>82</v>
      </c>
      <c r="D44" s="15">
        <v>0.1707</v>
      </c>
      <c r="E44" s="16">
        <v>1786</v>
      </c>
      <c r="F44" s="16">
        <v>11332</v>
      </c>
      <c r="G44" s="15">
        <v>0.1576</v>
      </c>
    </row>
    <row r="45" spans="1:7" ht="12.75">
      <c r="A45" s="8" t="s">
        <v>42</v>
      </c>
      <c r="B45" s="16">
        <v>75</v>
      </c>
      <c r="C45" s="16">
        <v>75</v>
      </c>
      <c r="D45" s="15">
        <v>1</v>
      </c>
      <c r="E45" s="16">
        <v>14252</v>
      </c>
      <c r="F45" s="16">
        <v>14252</v>
      </c>
      <c r="G45" s="15">
        <v>1</v>
      </c>
    </row>
    <row r="46" spans="1:7" ht="12.75">
      <c r="A46" s="8" t="s">
        <v>43</v>
      </c>
      <c r="B46" s="16">
        <v>23</v>
      </c>
      <c r="C46" s="16">
        <v>44</v>
      </c>
      <c r="D46" s="15">
        <v>0.5227</v>
      </c>
      <c r="E46" s="16">
        <v>3538</v>
      </c>
      <c r="F46" s="16">
        <v>7826</v>
      </c>
      <c r="G46" s="15">
        <v>0.4521</v>
      </c>
    </row>
    <row r="47" spans="1:7" ht="12.75">
      <c r="A47" s="8" t="s">
        <v>44</v>
      </c>
      <c r="B47" s="16">
        <v>56</v>
      </c>
      <c r="C47" s="16">
        <v>56</v>
      </c>
      <c r="D47" s="15">
        <v>1</v>
      </c>
      <c r="E47" s="16">
        <v>11125</v>
      </c>
      <c r="F47" s="16">
        <v>11125</v>
      </c>
      <c r="G47" s="15">
        <v>1</v>
      </c>
    </row>
    <row r="48" spans="1:7" ht="12.75">
      <c r="A48" s="8" t="s">
        <v>45</v>
      </c>
      <c r="B48" s="16">
        <v>41</v>
      </c>
      <c r="C48" s="16">
        <v>78</v>
      </c>
      <c r="D48" s="15">
        <v>0.5256</v>
      </c>
      <c r="E48" s="16">
        <v>9741</v>
      </c>
      <c r="F48" s="16">
        <v>16477</v>
      </c>
      <c r="G48" s="15">
        <v>0.5912</v>
      </c>
    </row>
    <row r="49" spans="1:7" ht="12.75">
      <c r="A49" s="8" t="s">
        <v>46</v>
      </c>
      <c r="B49" s="16">
        <v>59</v>
      </c>
      <c r="C49" s="16">
        <v>60</v>
      </c>
      <c r="D49" s="15">
        <v>0.9833</v>
      </c>
      <c r="E49" s="16">
        <v>14286</v>
      </c>
      <c r="F49" s="16">
        <v>14453</v>
      </c>
      <c r="G49" s="15">
        <v>0.9884</v>
      </c>
    </row>
    <row r="50" spans="1:7" ht="12.75">
      <c r="A50" s="8" t="s">
        <v>47</v>
      </c>
      <c r="B50" s="16">
        <v>0</v>
      </c>
      <c r="C50" s="16">
        <v>38</v>
      </c>
      <c r="D50" s="15">
        <v>0</v>
      </c>
      <c r="E50" s="16">
        <v>0</v>
      </c>
      <c r="F50" s="16">
        <v>7874</v>
      </c>
      <c r="G50" s="15">
        <v>0</v>
      </c>
    </row>
    <row r="51" spans="1:7" ht="12.75">
      <c r="A51" s="8" t="s">
        <v>48</v>
      </c>
      <c r="B51" s="16">
        <v>6</v>
      </c>
      <c r="C51" s="16">
        <v>87</v>
      </c>
      <c r="D51" s="15">
        <v>0.069</v>
      </c>
      <c r="E51" s="16">
        <v>298</v>
      </c>
      <c r="F51" s="16">
        <v>11427</v>
      </c>
      <c r="G51" s="15">
        <v>0.0261</v>
      </c>
    </row>
    <row r="52" spans="1:7" ht="12.75">
      <c r="A52" s="8" t="s">
        <v>49</v>
      </c>
      <c r="B52" s="16">
        <v>0</v>
      </c>
      <c r="C52" s="16">
        <v>49</v>
      </c>
      <c r="D52" s="15">
        <v>0</v>
      </c>
      <c r="E52" s="16">
        <v>0</v>
      </c>
      <c r="F52" s="16">
        <v>7801</v>
      </c>
      <c r="G52" s="15">
        <v>0</v>
      </c>
    </row>
    <row r="53" spans="1:7" ht="12.75">
      <c r="A53" s="8" t="s">
        <v>50</v>
      </c>
      <c r="B53" s="16">
        <v>0</v>
      </c>
      <c r="C53" s="16">
        <v>21</v>
      </c>
      <c r="D53" s="15">
        <v>0</v>
      </c>
      <c r="E53" s="16">
        <v>0</v>
      </c>
      <c r="F53" s="16">
        <v>3477</v>
      </c>
      <c r="G53" s="15">
        <v>0</v>
      </c>
    </row>
    <row r="54" spans="1:7" ht="12.75">
      <c r="A54" s="8" t="s">
        <v>51</v>
      </c>
      <c r="B54" s="16">
        <v>59</v>
      </c>
      <c r="C54" s="16">
        <v>66</v>
      </c>
      <c r="D54" s="15">
        <v>0.8939</v>
      </c>
      <c r="E54" s="16">
        <v>11161</v>
      </c>
      <c r="F54" s="16">
        <v>11635</v>
      </c>
      <c r="G54" s="15">
        <v>0.9592</v>
      </c>
    </row>
    <row r="55" spans="1:7" ht="12.75">
      <c r="A55" s="8" t="s">
        <v>52</v>
      </c>
      <c r="B55" s="16">
        <v>0</v>
      </c>
      <c r="C55" s="16">
        <v>76</v>
      </c>
      <c r="D55" s="15">
        <v>0</v>
      </c>
      <c r="E55" s="16">
        <v>0</v>
      </c>
      <c r="F55" s="16">
        <v>9708</v>
      </c>
      <c r="G55" s="15">
        <v>0</v>
      </c>
    </row>
    <row r="56" spans="1:7" ht="12.75">
      <c r="A56" s="8" t="s">
        <v>53</v>
      </c>
      <c r="B56" s="16">
        <v>0</v>
      </c>
      <c r="C56" s="16">
        <v>40</v>
      </c>
      <c r="D56" s="15">
        <v>0</v>
      </c>
      <c r="E56" s="16">
        <v>0</v>
      </c>
      <c r="F56" s="16">
        <v>8371</v>
      </c>
      <c r="G56" s="15">
        <v>0</v>
      </c>
    </row>
    <row r="57" spans="1:7" ht="12.75">
      <c r="A57" s="8" t="s">
        <v>54</v>
      </c>
      <c r="B57" s="16">
        <v>117</v>
      </c>
      <c r="C57" s="16">
        <v>202</v>
      </c>
      <c r="D57" s="15">
        <v>0.5792</v>
      </c>
      <c r="E57" s="16">
        <v>22590</v>
      </c>
      <c r="F57" s="16">
        <v>30321</v>
      </c>
      <c r="G57" s="15">
        <v>0.745</v>
      </c>
    </row>
    <row r="58" spans="1:7" ht="12.75">
      <c r="A58" s="8" t="s">
        <v>55</v>
      </c>
      <c r="B58" s="16">
        <v>59</v>
      </c>
      <c r="C58" s="16">
        <v>81</v>
      </c>
      <c r="D58" s="15">
        <v>0.7284</v>
      </c>
      <c r="E58" s="16">
        <v>13413</v>
      </c>
      <c r="F58" s="16">
        <v>16839</v>
      </c>
      <c r="G58" s="15">
        <v>0.7965</v>
      </c>
    </row>
    <row r="59" spans="1:7" ht="12.75">
      <c r="A59" s="8" t="s">
        <v>56</v>
      </c>
      <c r="B59" s="16">
        <v>68</v>
      </c>
      <c r="C59" s="16">
        <v>128</v>
      </c>
      <c r="D59" s="15">
        <v>0.5313</v>
      </c>
      <c r="E59" s="16">
        <v>16366</v>
      </c>
      <c r="F59" s="16">
        <v>28102</v>
      </c>
      <c r="G59" s="15">
        <v>0.5824</v>
      </c>
    </row>
    <row r="60" spans="1:7" ht="12.75">
      <c r="A60" s="8" t="s">
        <v>57</v>
      </c>
      <c r="B60" s="16">
        <v>93</v>
      </c>
      <c r="C60" s="16">
        <v>100</v>
      </c>
      <c r="D60" s="15">
        <v>0.93</v>
      </c>
      <c r="E60" s="16">
        <v>11252</v>
      </c>
      <c r="F60" s="16">
        <v>12118</v>
      </c>
      <c r="G60" s="15">
        <v>0.9285</v>
      </c>
    </row>
    <row r="61" spans="1:7" ht="12.75">
      <c r="A61" s="8" t="s">
        <v>58</v>
      </c>
      <c r="B61" s="16">
        <v>45</v>
      </c>
      <c r="C61" s="16">
        <v>51</v>
      </c>
      <c r="D61" s="15">
        <v>0.8824</v>
      </c>
      <c r="E61" s="16">
        <v>5868</v>
      </c>
      <c r="F61" s="16">
        <v>6021</v>
      </c>
      <c r="G61" s="15">
        <v>0.9745</v>
      </c>
    </row>
    <row r="62" spans="1:7" ht="12.75">
      <c r="A62" s="8" t="s">
        <v>59</v>
      </c>
      <c r="B62" s="16">
        <v>55</v>
      </c>
      <c r="C62" s="16">
        <v>55</v>
      </c>
      <c r="D62" s="15">
        <v>1</v>
      </c>
      <c r="E62" s="16">
        <v>11516</v>
      </c>
      <c r="F62" s="16">
        <v>11516</v>
      </c>
      <c r="G62" s="15">
        <v>1</v>
      </c>
    </row>
    <row r="63" spans="1:7" ht="12.75">
      <c r="A63" s="8" t="s">
        <v>60</v>
      </c>
      <c r="B63" s="16">
        <v>79</v>
      </c>
      <c r="C63" s="16">
        <v>117</v>
      </c>
      <c r="D63" s="15">
        <v>0.6752</v>
      </c>
      <c r="E63" s="16">
        <v>15781</v>
      </c>
      <c r="F63" s="16">
        <v>19582</v>
      </c>
      <c r="G63" s="15">
        <v>0.8059</v>
      </c>
    </row>
    <row r="64" spans="1:7" ht="12.75">
      <c r="A64" s="8" t="s">
        <v>61</v>
      </c>
      <c r="B64" s="16">
        <v>16</v>
      </c>
      <c r="C64" s="16">
        <v>58</v>
      </c>
      <c r="D64" s="15">
        <v>0.2759</v>
      </c>
      <c r="E64" s="16">
        <v>2411</v>
      </c>
      <c r="F64" s="16">
        <v>7622</v>
      </c>
      <c r="G64" s="15">
        <v>0.3163</v>
      </c>
    </row>
    <row r="65" spans="1:7" ht="12.75">
      <c r="A65" s="8" t="s">
        <v>62</v>
      </c>
      <c r="B65" s="16">
        <v>62</v>
      </c>
      <c r="C65" s="16">
        <v>72</v>
      </c>
      <c r="D65" s="15">
        <v>0.8611</v>
      </c>
      <c r="E65" s="16">
        <v>8470</v>
      </c>
      <c r="F65" s="16">
        <v>10545</v>
      </c>
      <c r="G65" s="15">
        <v>0.8032</v>
      </c>
    </row>
    <row r="66" spans="1:7" ht="12.75">
      <c r="A66" s="8" t="s">
        <v>63</v>
      </c>
      <c r="B66" s="16">
        <v>0</v>
      </c>
      <c r="C66" s="16">
        <v>69</v>
      </c>
      <c r="D66" s="15">
        <v>0</v>
      </c>
      <c r="E66" s="16">
        <v>0</v>
      </c>
      <c r="F66" s="16">
        <v>9637</v>
      </c>
      <c r="G66" s="15">
        <v>0</v>
      </c>
    </row>
    <row r="67" spans="1:7" ht="12.75">
      <c r="A67" s="8" t="s">
        <v>64</v>
      </c>
      <c r="B67" s="16">
        <v>70</v>
      </c>
      <c r="C67" s="16">
        <v>74</v>
      </c>
      <c r="D67" s="15">
        <v>0.9459</v>
      </c>
      <c r="E67" s="16">
        <v>10877</v>
      </c>
      <c r="F67" s="16">
        <v>11427</v>
      </c>
      <c r="G67" s="15">
        <v>0.9519</v>
      </c>
    </row>
    <row r="68" spans="1:7" ht="12.75">
      <c r="A68" s="8" t="s">
        <v>65</v>
      </c>
      <c r="B68" s="16">
        <v>25</v>
      </c>
      <c r="C68" s="16">
        <v>50</v>
      </c>
      <c r="D68" s="15">
        <v>0.5</v>
      </c>
      <c r="E68" s="16">
        <v>4718</v>
      </c>
      <c r="F68" s="16">
        <v>7215</v>
      </c>
      <c r="G68" s="15">
        <v>0.654</v>
      </c>
    </row>
    <row r="69" spans="1:7" ht="12.75">
      <c r="A69" s="8" t="s">
        <v>66</v>
      </c>
      <c r="B69" s="16">
        <v>75</v>
      </c>
      <c r="C69" s="16">
        <v>77</v>
      </c>
      <c r="D69" s="15">
        <v>0.974</v>
      </c>
      <c r="E69" s="16">
        <v>14098</v>
      </c>
      <c r="F69" s="16">
        <v>14454</v>
      </c>
      <c r="G69" s="15">
        <v>0.9754</v>
      </c>
    </row>
    <row r="70" spans="1:7" ht="12.75">
      <c r="A70" s="8" t="s">
        <v>67</v>
      </c>
      <c r="B70" s="16">
        <v>0</v>
      </c>
      <c r="C70" s="16">
        <v>96</v>
      </c>
      <c r="D70" s="15">
        <v>0</v>
      </c>
      <c r="E70" s="16">
        <v>0</v>
      </c>
      <c r="F70" s="16">
        <v>14220</v>
      </c>
      <c r="G70" s="15">
        <v>0</v>
      </c>
    </row>
    <row r="71" spans="1:7" ht="12.75">
      <c r="A71" s="8" t="s">
        <v>68</v>
      </c>
      <c r="B71" s="16">
        <v>19</v>
      </c>
      <c r="C71" s="16">
        <v>175</v>
      </c>
      <c r="D71" s="15">
        <v>0.1086</v>
      </c>
      <c r="E71" s="16">
        <v>4239</v>
      </c>
      <c r="F71" s="16">
        <v>30220</v>
      </c>
      <c r="G71" s="15">
        <v>0.1403</v>
      </c>
    </row>
    <row r="72" spans="1:7" ht="12.75">
      <c r="A72" s="8" t="s">
        <v>69</v>
      </c>
      <c r="B72" s="16">
        <v>0</v>
      </c>
      <c r="C72" s="16">
        <v>109</v>
      </c>
      <c r="D72" s="15">
        <v>0</v>
      </c>
      <c r="E72" s="16">
        <v>0</v>
      </c>
      <c r="F72" s="16">
        <v>16563</v>
      </c>
      <c r="G72" s="15">
        <v>0</v>
      </c>
    </row>
    <row r="73" spans="1:7" ht="12.75">
      <c r="A73" s="8" t="s">
        <v>70</v>
      </c>
      <c r="B73" s="16">
        <v>0</v>
      </c>
      <c r="C73" s="16">
        <v>82</v>
      </c>
      <c r="D73" s="15">
        <v>0</v>
      </c>
      <c r="E73" s="16">
        <v>0</v>
      </c>
      <c r="F73" s="16">
        <v>14736</v>
      </c>
      <c r="G73" s="15">
        <v>0</v>
      </c>
    </row>
    <row r="74" spans="1:7" ht="12.75">
      <c r="A74" s="8" t="s">
        <v>71</v>
      </c>
      <c r="B74" s="16">
        <v>46</v>
      </c>
      <c r="C74" s="16">
        <v>46</v>
      </c>
      <c r="D74" s="15">
        <v>1</v>
      </c>
      <c r="E74" s="16">
        <v>6872</v>
      </c>
      <c r="F74" s="16">
        <v>6933</v>
      </c>
      <c r="G74" s="15">
        <v>0.9912</v>
      </c>
    </row>
    <row r="75" spans="1:7" ht="12.75">
      <c r="A75" s="8" t="s">
        <v>72</v>
      </c>
      <c r="B75" s="16">
        <v>0</v>
      </c>
      <c r="C75" s="16">
        <v>46</v>
      </c>
      <c r="D75" s="15">
        <v>0</v>
      </c>
      <c r="E75" s="16">
        <v>0</v>
      </c>
      <c r="F75" s="16">
        <v>8404</v>
      </c>
      <c r="G75" s="15">
        <v>0</v>
      </c>
    </row>
    <row r="76" spans="1:7" ht="12.75">
      <c r="A76" s="8" t="s">
        <v>73</v>
      </c>
      <c r="B76" s="16">
        <v>61</v>
      </c>
      <c r="C76" s="16">
        <v>101</v>
      </c>
      <c r="D76" s="15">
        <v>0.604</v>
      </c>
      <c r="E76" s="16">
        <v>12821</v>
      </c>
      <c r="F76" s="16">
        <v>20882</v>
      </c>
      <c r="G76" s="15">
        <v>0.614</v>
      </c>
    </row>
    <row r="77" spans="1:7" ht="12.75">
      <c r="A77" s="11" t="s">
        <v>361</v>
      </c>
      <c r="B77" s="12">
        <f>SUM(B78:B96)</f>
        <v>2643</v>
      </c>
      <c r="C77" s="12">
        <f>SUM(C78:C96)</f>
        <v>3967</v>
      </c>
      <c r="D77" s="13">
        <f>B77/C77</f>
        <v>0.6662465339047139</v>
      </c>
      <c r="E77" s="12">
        <f>SUM(E78:E96)</f>
        <v>195275</v>
      </c>
      <c r="F77" s="12">
        <f>SUM(F78:F96)</f>
        <v>288875</v>
      </c>
      <c r="G77" s="13">
        <f>E77/F77</f>
        <v>0.6759844223279965</v>
      </c>
    </row>
    <row r="78" spans="1:7" ht="12.75">
      <c r="A78" s="8" t="s">
        <v>74</v>
      </c>
      <c r="B78" s="16">
        <v>481</v>
      </c>
      <c r="C78" s="16">
        <v>790</v>
      </c>
      <c r="D78" s="15">
        <v>0.6089</v>
      </c>
      <c r="E78" s="16">
        <v>34794</v>
      </c>
      <c r="F78" s="16">
        <v>56695</v>
      </c>
      <c r="G78" s="15">
        <v>0.6137</v>
      </c>
    </row>
    <row r="79" spans="1:7" ht="12.75">
      <c r="A79" s="8" t="s">
        <v>75</v>
      </c>
      <c r="B79" s="16">
        <v>213</v>
      </c>
      <c r="C79" s="16">
        <v>351</v>
      </c>
      <c r="D79" s="15">
        <v>0.6068</v>
      </c>
      <c r="E79" s="16">
        <v>16318</v>
      </c>
      <c r="F79" s="16">
        <v>25834</v>
      </c>
      <c r="G79" s="15">
        <v>0.6317</v>
      </c>
    </row>
    <row r="80" spans="1:7" ht="12.75">
      <c r="A80" s="8" t="s">
        <v>374</v>
      </c>
      <c r="B80" s="16">
        <v>114</v>
      </c>
      <c r="C80" s="16">
        <v>131</v>
      </c>
      <c r="D80" s="15">
        <v>0.8702</v>
      </c>
      <c r="E80" s="16">
        <v>10519</v>
      </c>
      <c r="F80" s="16">
        <v>12385</v>
      </c>
      <c r="G80" s="15">
        <v>0.8494</v>
      </c>
    </row>
    <row r="81" spans="1:7" ht="12.75">
      <c r="A81" s="8" t="s">
        <v>76</v>
      </c>
      <c r="B81" s="16">
        <v>64</v>
      </c>
      <c r="C81" s="16">
        <v>92</v>
      </c>
      <c r="D81" s="15">
        <v>0.6957</v>
      </c>
      <c r="E81" s="16">
        <v>3349</v>
      </c>
      <c r="F81" s="16">
        <v>5898</v>
      </c>
      <c r="G81" s="15">
        <v>0.5679</v>
      </c>
    </row>
    <row r="82" spans="1:7" ht="12.75">
      <c r="A82" s="8" t="s">
        <v>371</v>
      </c>
      <c r="B82" s="16">
        <v>0</v>
      </c>
      <c r="C82" s="16">
        <v>87</v>
      </c>
      <c r="D82" s="15">
        <v>0</v>
      </c>
      <c r="E82" s="16">
        <v>0</v>
      </c>
      <c r="F82" s="16">
        <v>2779</v>
      </c>
      <c r="G82" s="15">
        <v>0</v>
      </c>
    </row>
    <row r="83" spans="1:7" ht="12.75">
      <c r="A83" s="8" t="s">
        <v>77</v>
      </c>
      <c r="B83" s="16">
        <v>26</v>
      </c>
      <c r="C83" s="16">
        <v>132</v>
      </c>
      <c r="D83" s="15">
        <v>0.197</v>
      </c>
      <c r="E83" s="16">
        <v>1957</v>
      </c>
      <c r="F83" s="16">
        <v>10011</v>
      </c>
      <c r="G83" s="15">
        <v>0.1955</v>
      </c>
    </row>
    <row r="84" spans="1:7" ht="12.75">
      <c r="A84" s="8" t="s">
        <v>78</v>
      </c>
      <c r="B84" s="16">
        <v>94</v>
      </c>
      <c r="C84" s="16">
        <v>152</v>
      </c>
      <c r="D84" s="15">
        <v>0.6184</v>
      </c>
      <c r="E84" s="16">
        <v>8509</v>
      </c>
      <c r="F84" s="16">
        <v>13687</v>
      </c>
      <c r="G84" s="15">
        <v>0.6217</v>
      </c>
    </row>
    <row r="85" spans="1:7" ht="12.75">
      <c r="A85" s="8" t="s">
        <v>79</v>
      </c>
      <c r="B85" s="16">
        <v>77</v>
      </c>
      <c r="C85" s="16">
        <v>240</v>
      </c>
      <c r="D85" s="15">
        <v>0.3208</v>
      </c>
      <c r="E85" s="16">
        <v>4404</v>
      </c>
      <c r="F85" s="16">
        <v>16421</v>
      </c>
      <c r="G85" s="15">
        <v>0.2682</v>
      </c>
    </row>
    <row r="86" spans="1:7" ht="12.75">
      <c r="A86" s="8" t="s">
        <v>80</v>
      </c>
      <c r="B86" s="16">
        <v>344</v>
      </c>
      <c r="C86" s="16">
        <v>410</v>
      </c>
      <c r="D86" s="15">
        <v>0.839</v>
      </c>
      <c r="E86" s="16">
        <v>22528</v>
      </c>
      <c r="F86" s="16">
        <v>26611</v>
      </c>
      <c r="G86" s="15">
        <v>0.8466</v>
      </c>
    </row>
    <row r="87" spans="1:7" ht="12.75">
      <c r="A87" s="8" t="s">
        <v>81</v>
      </c>
      <c r="B87" s="16">
        <v>39</v>
      </c>
      <c r="C87" s="16">
        <v>65</v>
      </c>
      <c r="D87" s="15">
        <v>0.6</v>
      </c>
      <c r="E87" s="16">
        <v>6214</v>
      </c>
      <c r="F87" s="16">
        <v>7872</v>
      </c>
      <c r="G87" s="15">
        <v>0.7893</v>
      </c>
    </row>
    <row r="88" spans="1:7" ht="12.75">
      <c r="A88" s="8" t="s">
        <v>82</v>
      </c>
      <c r="B88" s="16">
        <v>427</v>
      </c>
      <c r="C88" s="16">
        <v>464</v>
      </c>
      <c r="D88" s="15">
        <v>0.9203</v>
      </c>
      <c r="E88" s="16">
        <v>26253</v>
      </c>
      <c r="F88" s="16">
        <v>28241</v>
      </c>
      <c r="G88" s="15">
        <v>0.9296</v>
      </c>
    </row>
    <row r="89" spans="1:7" ht="12.75">
      <c r="A89" s="8" t="s">
        <v>83</v>
      </c>
      <c r="B89" s="16">
        <v>185</v>
      </c>
      <c r="C89" s="16">
        <v>213</v>
      </c>
      <c r="D89" s="15">
        <v>0.8685</v>
      </c>
      <c r="E89" s="16">
        <v>12967</v>
      </c>
      <c r="F89" s="16">
        <v>14559</v>
      </c>
      <c r="G89" s="15">
        <v>0.8907</v>
      </c>
    </row>
    <row r="90" spans="1:7" ht="12.75">
      <c r="A90" s="8" t="s">
        <v>84</v>
      </c>
      <c r="B90" s="16">
        <v>147</v>
      </c>
      <c r="C90" s="16">
        <v>148</v>
      </c>
      <c r="D90" s="15">
        <v>0.9932</v>
      </c>
      <c r="E90" s="16">
        <v>13003</v>
      </c>
      <c r="F90" s="16">
        <v>13003</v>
      </c>
      <c r="G90" s="15">
        <v>1</v>
      </c>
    </row>
    <row r="91" spans="1:7" ht="12.75">
      <c r="A91" s="8" t="s">
        <v>85</v>
      </c>
      <c r="B91" s="16">
        <v>103</v>
      </c>
      <c r="C91" s="16">
        <v>135</v>
      </c>
      <c r="D91" s="15">
        <v>0.763</v>
      </c>
      <c r="E91" s="16">
        <v>8232</v>
      </c>
      <c r="F91" s="16">
        <v>10503</v>
      </c>
      <c r="G91" s="15">
        <v>0.7838</v>
      </c>
    </row>
    <row r="92" spans="1:7" ht="12.75">
      <c r="A92" s="8" t="s">
        <v>86</v>
      </c>
      <c r="B92" s="16">
        <v>227</v>
      </c>
      <c r="C92" s="16">
        <v>233</v>
      </c>
      <c r="D92" s="15">
        <v>0.9742</v>
      </c>
      <c r="E92" s="16">
        <v>17964</v>
      </c>
      <c r="F92" s="16">
        <v>18635</v>
      </c>
      <c r="G92" s="15">
        <v>0.964</v>
      </c>
    </row>
    <row r="93" spans="1:7" ht="12.75">
      <c r="A93" s="8" t="s">
        <v>87</v>
      </c>
      <c r="B93" s="16">
        <v>0</v>
      </c>
      <c r="C93" s="16">
        <v>127</v>
      </c>
      <c r="D93" s="15">
        <v>0</v>
      </c>
      <c r="E93" s="16">
        <v>0</v>
      </c>
      <c r="F93" s="16">
        <v>12207</v>
      </c>
      <c r="G93" s="15">
        <v>0</v>
      </c>
    </row>
    <row r="94" spans="1:7" ht="12.75">
      <c r="A94" s="8" t="s">
        <v>88</v>
      </c>
      <c r="B94" s="16">
        <v>54</v>
      </c>
      <c r="C94" s="16">
        <v>72</v>
      </c>
      <c r="D94" s="15">
        <v>0.75</v>
      </c>
      <c r="E94" s="16">
        <v>6286</v>
      </c>
      <c r="F94" s="16">
        <v>7705</v>
      </c>
      <c r="G94" s="15">
        <v>0.8158</v>
      </c>
    </row>
    <row r="95" spans="1:7" ht="12.75">
      <c r="A95" s="8" t="s">
        <v>89</v>
      </c>
      <c r="B95" s="16">
        <v>0</v>
      </c>
      <c r="C95" s="16">
        <v>57</v>
      </c>
      <c r="D95" s="15">
        <v>0</v>
      </c>
      <c r="E95" s="16">
        <v>0</v>
      </c>
      <c r="F95" s="16">
        <v>2915</v>
      </c>
      <c r="G95" s="15">
        <v>0</v>
      </c>
    </row>
    <row r="96" spans="1:7" ht="12.75">
      <c r="A96" s="8" t="s">
        <v>90</v>
      </c>
      <c r="B96" s="16">
        <v>48</v>
      </c>
      <c r="C96" s="16">
        <v>68</v>
      </c>
      <c r="D96" s="15">
        <v>0.7059</v>
      </c>
      <c r="E96" s="16">
        <v>1978</v>
      </c>
      <c r="F96" s="16">
        <v>2914</v>
      </c>
      <c r="G96" s="15">
        <v>0.6789</v>
      </c>
    </row>
    <row r="97" spans="1:7" ht="12.75">
      <c r="A97" s="11" t="s">
        <v>362</v>
      </c>
      <c r="B97" s="12">
        <f>SUM(B98:B102)</f>
        <v>108</v>
      </c>
      <c r="C97" s="12">
        <f>SUM(C98:C102)</f>
        <v>1118</v>
      </c>
      <c r="D97" s="13">
        <f>B97/C97</f>
        <v>0.09660107334525939</v>
      </c>
      <c r="E97" s="12">
        <f>SUM(E98:E102)</f>
        <v>32901</v>
      </c>
      <c r="F97" s="12">
        <f>SUM(F98:F102)</f>
        <v>290004</v>
      </c>
      <c r="G97" s="13">
        <f>E97/F97</f>
        <v>0.11345015930814747</v>
      </c>
    </row>
    <row r="98" spans="1:7" ht="12.75">
      <c r="A98" s="8" t="s">
        <v>91</v>
      </c>
      <c r="B98" s="16">
        <v>0</v>
      </c>
      <c r="C98" s="16">
        <v>33</v>
      </c>
      <c r="D98" s="15">
        <v>0</v>
      </c>
      <c r="E98" s="16">
        <v>0</v>
      </c>
      <c r="F98" s="16">
        <v>24696</v>
      </c>
      <c r="G98" s="15">
        <v>0</v>
      </c>
    </row>
    <row r="99" spans="1:7" ht="12.75">
      <c r="A99" s="8" t="s">
        <v>92</v>
      </c>
      <c r="B99" s="16">
        <v>27</v>
      </c>
      <c r="C99" s="16">
        <v>246</v>
      </c>
      <c r="D99" s="15">
        <v>0.1098</v>
      </c>
      <c r="E99" s="16">
        <v>5735</v>
      </c>
      <c r="F99" s="16">
        <v>43285</v>
      </c>
      <c r="G99" s="15">
        <v>0.1325</v>
      </c>
    </row>
    <row r="100" spans="1:7" ht="12.75">
      <c r="A100" s="8" t="s">
        <v>93</v>
      </c>
      <c r="B100" s="16">
        <v>1</v>
      </c>
      <c r="C100" s="16">
        <v>507</v>
      </c>
      <c r="D100" s="15">
        <v>0.002</v>
      </c>
      <c r="E100" s="16">
        <v>516</v>
      </c>
      <c r="F100" s="16">
        <v>56573</v>
      </c>
      <c r="G100" s="15">
        <v>0.0091</v>
      </c>
    </row>
    <row r="101" spans="1:7" ht="12.75">
      <c r="A101" s="8" t="s">
        <v>94</v>
      </c>
      <c r="B101" s="16">
        <v>73</v>
      </c>
      <c r="C101" s="16">
        <v>250</v>
      </c>
      <c r="D101" s="15">
        <v>0.292</v>
      </c>
      <c r="E101" s="16">
        <v>22742</v>
      </c>
      <c r="F101" s="16">
        <v>75797</v>
      </c>
      <c r="G101" s="15">
        <v>0.3</v>
      </c>
    </row>
    <row r="102" spans="1:7" ht="12.75">
      <c r="A102" s="8" t="s">
        <v>95</v>
      </c>
      <c r="B102" s="16">
        <v>7</v>
      </c>
      <c r="C102" s="16">
        <v>82</v>
      </c>
      <c r="D102" s="15">
        <v>0.0854</v>
      </c>
      <c r="E102" s="16">
        <v>3908</v>
      </c>
      <c r="F102" s="16">
        <v>89653</v>
      </c>
      <c r="G102" s="15">
        <v>0.0436</v>
      </c>
    </row>
    <row r="103" spans="1:7" ht="12.75">
      <c r="A103" s="11" t="s">
        <v>363</v>
      </c>
      <c r="B103" s="12">
        <f>SUM(B104:B134)</f>
        <v>3545</v>
      </c>
      <c r="C103" s="12">
        <f>SUM(C104:C134)</f>
        <v>6248</v>
      </c>
      <c r="D103" s="13">
        <f>B103/C103</f>
        <v>0.567381562099872</v>
      </c>
      <c r="E103" s="12">
        <f>SUM(E104:E134)</f>
        <v>462892</v>
      </c>
      <c r="F103" s="12">
        <f>SUM(F104:F134)</f>
        <v>957450</v>
      </c>
      <c r="G103" s="13">
        <f>E103/F103</f>
        <v>0.48346336623322367</v>
      </c>
    </row>
    <row r="104" spans="1:7" ht="12.75">
      <c r="A104" s="8" t="s">
        <v>96</v>
      </c>
      <c r="B104" s="16">
        <v>0</v>
      </c>
      <c r="C104" s="16">
        <v>19</v>
      </c>
      <c r="D104" s="15">
        <v>0</v>
      </c>
      <c r="E104" s="16">
        <v>0</v>
      </c>
      <c r="F104" s="16">
        <v>3371</v>
      </c>
      <c r="G104" s="15">
        <v>0</v>
      </c>
    </row>
    <row r="105" spans="1:7" ht="12.75">
      <c r="A105" s="8" t="s">
        <v>97</v>
      </c>
      <c r="B105" s="16">
        <v>123</v>
      </c>
      <c r="C105" s="16">
        <v>147</v>
      </c>
      <c r="D105" s="15">
        <v>0.8367</v>
      </c>
      <c r="E105" s="16">
        <v>37149</v>
      </c>
      <c r="F105" s="16">
        <v>51366</v>
      </c>
      <c r="G105" s="15">
        <v>0.7232</v>
      </c>
    </row>
    <row r="106" spans="1:7" ht="12.75">
      <c r="A106" s="8" t="s">
        <v>98</v>
      </c>
      <c r="B106" s="16">
        <v>144</v>
      </c>
      <c r="C106" s="16">
        <v>209</v>
      </c>
      <c r="D106" s="15">
        <v>0.689</v>
      </c>
      <c r="E106" s="16">
        <v>16456</v>
      </c>
      <c r="F106" s="16">
        <v>26303</v>
      </c>
      <c r="G106" s="15">
        <v>0.6256</v>
      </c>
    </row>
    <row r="107" spans="1:7" ht="12.75">
      <c r="A107" s="8" t="s">
        <v>375</v>
      </c>
      <c r="B107" s="16">
        <v>222</v>
      </c>
      <c r="C107" s="16">
        <v>267</v>
      </c>
      <c r="D107" s="15">
        <v>0.8315</v>
      </c>
      <c r="E107" s="16">
        <v>15928</v>
      </c>
      <c r="F107" s="16">
        <v>23616</v>
      </c>
      <c r="G107" s="15">
        <v>0.6745</v>
      </c>
    </row>
    <row r="108" spans="1:7" ht="12.75">
      <c r="A108" s="8" t="s">
        <v>99</v>
      </c>
      <c r="B108" s="16">
        <v>197</v>
      </c>
      <c r="C108" s="16">
        <v>262</v>
      </c>
      <c r="D108" s="15">
        <v>0.7519</v>
      </c>
      <c r="E108" s="16">
        <v>18592</v>
      </c>
      <c r="F108" s="16">
        <v>24107</v>
      </c>
      <c r="G108" s="15">
        <v>0.7712</v>
      </c>
    </row>
    <row r="109" spans="1:7" ht="12.75">
      <c r="A109" s="8" t="s">
        <v>100</v>
      </c>
      <c r="B109" s="16">
        <v>124</v>
      </c>
      <c r="C109" s="16">
        <v>178</v>
      </c>
      <c r="D109" s="15">
        <v>0.6966</v>
      </c>
      <c r="E109" s="16">
        <v>10770</v>
      </c>
      <c r="F109" s="16">
        <v>17066</v>
      </c>
      <c r="G109" s="15">
        <v>0.6311</v>
      </c>
    </row>
    <row r="110" spans="1:7" ht="12.75">
      <c r="A110" s="8" t="s">
        <v>101</v>
      </c>
      <c r="B110" s="16">
        <v>0</v>
      </c>
      <c r="C110" s="16">
        <v>107</v>
      </c>
      <c r="D110" s="15">
        <v>0</v>
      </c>
      <c r="E110" s="16">
        <v>0</v>
      </c>
      <c r="F110" s="16">
        <v>11349</v>
      </c>
      <c r="G110" s="15">
        <v>0</v>
      </c>
    </row>
    <row r="111" spans="1:7" ht="12.75">
      <c r="A111" s="8" t="s">
        <v>102</v>
      </c>
      <c r="B111" s="16">
        <v>153</v>
      </c>
      <c r="C111" s="16">
        <v>163</v>
      </c>
      <c r="D111" s="15">
        <v>0.9387</v>
      </c>
      <c r="E111" s="16">
        <v>18636</v>
      </c>
      <c r="F111" s="16">
        <v>20561</v>
      </c>
      <c r="G111" s="15">
        <v>0.9064</v>
      </c>
    </row>
    <row r="112" spans="1:7" ht="12.75">
      <c r="A112" s="8" t="s">
        <v>103</v>
      </c>
      <c r="B112" s="16">
        <v>301</v>
      </c>
      <c r="C112" s="16">
        <v>415</v>
      </c>
      <c r="D112" s="15">
        <v>0.7253</v>
      </c>
      <c r="E112" s="16">
        <v>26267</v>
      </c>
      <c r="F112" s="16">
        <v>33392</v>
      </c>
      <c r="G112" s="15">
        <v>0.7866</v>
      </c>
    </row>
    <row r="113" spans="1:7" ht="12.75">
      <c r="A113" s="8" t="s">
        <v>104</v>
      </c>
      <c r="B113" s="16">
        <v>10</v>
      </c>
      <c r="C113" s="16">
        <v>78</v>
      </c>
      <c r="D113" s="15">
        <v>0.1282</v>
      </c>
      <c r="E113" s="16">
        <v>10099</v>
      </c>
      <c r="F113" s="16">
        <v>25458</v>
      </c>
      <c r="G113" s="15">
        <v>0.3967</v>
      </c>
    </row>
    <row r="114" spans="1:7" ht="12.75">
      <c r="A114" s="8" t="s">
        <v>105</v>
      </c>
      <c r="B114" s="16">
        <v>58</v>
      </c>
      <c r="C114" s="16">
        <v>108</v>
      </c>
      <c r="D114" s="15">
        <v>0.537</v>
      </c>
      <c r="E114" s="16">
        <v>13938</v>
      </c>
      <c r="F114" s="16">
        <v>23905</v>
      </c>
      <c r="G114" s="15">
        <v>0.5831</v>
      </c>
    </row>
    <row r="115" spans="1:7" ht="12.75">
      <c r="A115" s="8" t="s">
        <v>106</v>
      </c>
      <c r="B115" s="16">
        <v>273</v>
      </c>
      <c r="C115" s="16">
        <v>387</v>
      </c>
      <c r="D115" s="15">
        <v>0.7054</v>
      </c>
      <c r="E115" s="16">
        <v>28214</v>
      </c>
      <c r="F115" s="16">
        <v>47096</v>
      </c>
      <c r="G115" s="15">
        <v>0.5991</v>
      </c>
    </row>
    <row r="116" spans="1:7" ht="12.75">
      <c r="A116" s="8" t="s">
        <v>107</v>
      </c>
      <c r="B116" s="16">
        <v>310</v>
      </c>
      <c r="C116" s="16">
        <v>362</v>
      </c>
      <c r="D116" s="15">
        <v>0.8564</v>
      </c>
      <c r="E116" s="16">
        <v>18000</v>
      </c>
      <c r="F116" s="16">
        <v>20041</v>
      </c>
      <c r="G116" s="15">
        <v>0.8981</v>
      </c>
    </row>
    <row r="117" spans="1:7" ht="12.75">
      <c r="A117" s="8" t="s">
        <v>108</v>
      </c>
      <c r="B117" s="16">
        <v>160</v>
      </c>
      <c r="C117" s="16">
        <v>244</v>
      </c>
      <c r="D117" s="15">
        <v>0.6557</v>
      </c>
      <c r="E117" s="16">
        <v>11745</v>
      </c>
      <c r="F117" s="16">
        <v>22269</v>
      </c>
      <c r="G117" s="15">
        <v>0.5274</v>
      </c>
    </row>
    <row r="118" spans="1:7" ht="12.75">
      <c r="A118" s="8" t="s">
        <v>109</v>
      </c>
      <c r="B118" s="16">
        <v>88</v>
      </c>
      <c r="C118" s="16">
        <v>156</v>
      </c>
      <c r="D118" s="15">
        <v>0.5641</v>
      </c>
      <c r="E118" s="16">
        <v>5349</v>
      </c>
      <c r="F118" s="16">
        <v>10663</v>
      </c>
      <c r="G118" s="15">
        <v>0.5017</v>
      </c>
    </row>
    <row r="119" spans="1:7" ht="12.75">
      <c r="A119" s="8" t="s">
        <v>110</v>
      </c>
      <c r="B119" s="16">
        <v>38</v>
      </c>
      <c r="C119" s="16">
        <v>72</v>
      </c>
      <c r="D119" s="15">
        <v>0.5278</v>
      </c>
      <c r="E119" s="16">
        <v>4967</v>
      </c>
      <c r="F119" s="16">
        <v>14756</v>
      </c>
      <c r="G119" s="15">
        <v>0.3366</v>
      </c>
    </row>
    <row r="120" spans="1:7" ht="12.75">
      <c r="A120" s="8" t="s">
        <v>111</v>
      </c>
      <c r="B120" s="16">
        <v>33</v>
      </c>
      <c r="C120" s="16">
        <v>33</v>
      </c>
      <c r="D120" s="15">
        <v>1</v>
      </c>
      <c r="E120" s="16">
        <v>21551</v>
      </c>
      <c r="F120" s="16">
        <v>21550</v>
      </c>
      <c r="G120" s="15">
        <v>1</v>
      </c>
    </row>
    <row r="121" spans="1:7" ht="12.75">
      <c r="A121" s="8" t="s">
        <v>112</v>
      </c>
      <c r="B121" s="16">
        <v>16</v>
      </c>
      <c r="C121" s="16">
        <v>164</v>
      </c>
      <c r="D121" s="15">
        <v>0.0976</v>
      </c>
      <c r="E121" s="16">
        <v>6570</v>
      </c>
      <c r="F121" s="16">
        <v>55761</v>
      </c>
      <c r="G121" s="15">
        <v>0.1178</v>
      </c>
    </row>
    <row r="122" spans="1:7" ht="12.75">
      <c r="A122" s="8" t="s">
        <v>113</v>
      </c>
      <c r="B122" s="16">
        <v>17</v>
      </c>
      <c r="C122" s="16">
        <v>240</v>
      </c>
      <c r="D122" s="15">
        <v>0.0708</v>
      </c>
      <c r="E122" s="16">
        <v>4154</v>
      </c>
      <c r="F122" s="16">
        <v>61957</v>
      </c>
      <c r="G122" s="15">
        <v>0.0671</v>
      </c>
    </row>
    <row r="123" spans="1:7" ht="12.75">
      <c r="A123" s="8" t="s">
        <v>114</v>
      </c>
      <c r="B123" s="16">
        <v>176</v>
      </c>
      <c r="C123" s="16">
        <v>260</v>
      </c>
      <c r="D123" s="15">
        <v>0.6769</v>
      </c>
      <c r="E123" s="16">
        <v>10083</v>
      </c>
      <c r="F123" s="16">
        <v>16978</v>
      </c>
      <c r="G123" s="15">
        <v>0.5939</v>
      </c>
    </row>
    <row r="124" spans="1:7" ht="12.75">
      <c r="A124" s="8" t="s">
        <v>115</v>
      </c>
      <c r="B124" s="16">
        <v>0</v>
      </c>
      <c r="C124" s="16">
        <v>117</v>
      </c>
      <c r="D124" s="15">
        <v>0</v>
      </c>
      <c r="E124" s="16">
        <v>0</v>
      </c>
      <c r="F124" s="16">
        <v>10852</v>
      </c>
      <c r="G124" s="15">
        <v>0</v>
      </c>
    </row>
    <row r="125" spans="1:7" ht="12.75">
      <c r="A125" s="8" t="s">
        <v>116</v>
      </c>
      <c r="B125" s="16">
        <v>40</v>
      </c>
      <c r="C125" s="16">
        <v>147</v>
      </c>
      <c r="D125" s="15">
        <v>0.2721</v>
      </c>
      <c r="E125" s="16">
        <v>10421</v>
      </c>
      <c r="F125" s="16">
        <v>58790</v>
      </c>
      <c r="G125" s="15">
        <v>0.1773</v>
      </c>
    </row>
    <row r="126" spans="1:7" ht="12.75">
      <c r="A126" s="8" t="s">
        <v>117</v>
      </c>
      <c r="B126" s="16">
        <v>61</v>
      </c>
      <c r="C126" s="16">
        <v>165</v>
      </c>
      <c r="D126" s="15">
        <v>0.3697</v>
      </c>
      <c r="E126" s="16">
        <v>20268</v>
      </c>
      <c r="F126" s="16">
        <v>50926</v>
      </c>
      <c r="G126" s="15">
        <v>0.398</v>
      </c>
    </row>
    <row r="127" spans="1:7" ht="12.75">
      <c r="A127" s="8" t="s">
        <v>118</v>
      </c>
      <c r="B127" s="16">
        <v>104</v>
      </c>
      <c r="C127" s="16">
        <v>160</v>
      </c>
      <c r="D127" s="15">
        <v>0.65</v>
      </c>
      <c r="E127" s="16">
        <v>22073</v>
      </c>
      <c r="F127" s="16">
        <v>34007</v>
      </c>
      <c r="G127" s="15">
        <v>0.6491</v>
      </c>
    </row>
    <row r="128" spans="1:7" ht="12.75">
      <c r="A128" s="8" t="s">
        <v>119</v>
      </c>
      <c r="B128" s="16">
        <v>59</v>
      </c>
      <c r="C128" s="16">
        <v>91</v>
      </c>
      <c r="D128" s="15">
        <v>0.6484</v>
      </c>
      <c r="E128" s="16">
        <v>5786</v>
      </c>
      <c r="F128" s="16">
        <v>9122</v>
      </c>
      <c r="G128" s="15">
        <v>0.6343</v>
      </c>
    </row>
    <row r="129" spans="1:7" ht="12.75">
      <c r="A129" s="8" t="s">
        <v>120</v>
      </c>
      <c r="B129" s="16">
        <v>118</v>
      </c>
      <c r="C129" s="16">
        <v>227</v>
      </c>
      <c r="D129" s="15">
        <v>0.5198</v>
      </c>
      <c r="E129" s="16">
        <v>12622</v>
      </c>
      <c r="F129" s="16">
        <v>48065</v>
      </c>
      <c r="G129" s="15">
        <v>0.2626</v>
      </c>
    </row>
    <row r="130" spans="1:7" ht="12.75">
      <c r="A130" s="8" t="s">
        <v>121</v>
      </c>
      <c r="B130" s="16">
        <v>102</v>
      </c>
      <c r="C130" s="16">
        <v>176</v>
      </c>
      <c r="D130" s="15">
        <v>0.5795</v>
      </c>
      <c r="E130" s="16">
        <v>16926</v>
      </c>
      <c r="F130" s="16">
        <v>26631</v>
      </c>
      <c r="G130" s="15">
        <v>0.6356</v>
      </c>
    </row>
    <row r="131" spans="1:7" ht="12.75">
      <c r="A131" s="8" t="s">
        <v>122</v>
      </c>
      <c r="B131" s="16">
        <v>137</v>
      </c>
      <c r="C131" s="16">
        <v>271</v>
      </c>
      <c r="D131" s="15">
        <v>0.5055</v>
      </c>
      <c r="E131" s="16">
        <v>35374</v>
      </c>
      <c r="F131" s="16">
        <v>65979</v>
      </c>
      <c r="G131" s="15">
        <v>0.5361</v>
      </c>
    </row>
    <row r="132" spans="1:7" ht="12.75">
      <c r="A132" s="8" t="s">
        <v>123</v>
      </c>
      <c r="B132" s="16">
        <v>111</v>
      </c>
      <c r="C132" s="16">
        <v>302</v>
      </c>
      <c r="D132" s="15">
        <v>0.3675</v>
      </c>
      <c r="E132" s="16">
        <v>14635</v>
      </c>
      <c r="F132" s="16">
        <v>40171</v>
      </c>
      <c r="G132" s="15">
        <v>0.3643</v>
      </c>
    </row>
    <row r="133" spans="1:7" ht="12.75">
      <c r="A133" s="8" t="s">
        <v>376</v>
      </c>
      <c r="B133" s="16">
        <v>182</v>
      </c>
      <c r="C133" s="16">
        <v>382</v>
      </c>
      <c r="D133" s="15">
        <v>0.4764</v>
      </c>
      <c r="E133" s="16">
        <v>33438</v>
      </c>
      <c r="F133" s="16">
        <v>56279</v>
      </c>
      <c r="G133" s="15">
        <v>0.5941</v>
      </c>
    </row>
    <row r="134" spans="1:7" ht="12.75">
      <c r="A134" s="8" t="s">
        <v>124</v>
      </c>
      <c r="B134" s="16">
        <v>188</v>
      </c>
      <c r="C134" s="16">
        <v>339</v>
      </c>
      <c r="D134" s="15">
        <v>0.5546</v>
      </c>
      <c r="E134" s="16">
        <v>12881</v>
      </c>
      <c r="F134" s="16">
        <v>25063</v>
      </c>
      <c r="G134" s="15">
        <v>0.5139</v>
      </c>
    </row>
    <row r="135" spans="1:7" ht="12.75">
      <c r="A135" s="11" t="s">
        <v>364</v>
      </c>
      <c r="B135" s="12">
        <f>SUM(B136:B157)</f>
        <v>2380</v>
      </c>
      <c r="C135" s="12">
        <f>SUM(C136:C157)</f>
        <v>3858</v>
      </c>
      <c r="D135" s="13">
        <f>B135/C135</f>
        <v>0.6168999481596682</v>
      </c>
      <c r="E135" s="12">
        <f>SUM(E136:E157)</f>
        <v>612757</v>
      </c>
      <c r="F135" s="12">
        <f>SUM(F136:F157)</f>
        <v>1031860</v>
      </c>
      <c r="G135" s="13">
        <f>E135/F135</f>
        <v>0.5938373422751149</v>
      </c>
    </row>
    <row r="136" spans="1:7" ht="12.75">
      <c r="A136" s="8" t="s">
        <v>125</v>
      </c>
      <c r="B136" s="16">
        <v>84</v>
      </c>
      <c r="C136" s="16">
        <v>93</v>
      </c>
      <c r="D136" s="15">
        <v>0.9032</v>
      </c>
      <c r="E136" s="16">
        <v>11625</v>
      </c>
      <c r="F136" s="16">
        <v>13802</v>
      </c>
      <c r="G136" s="15">
        <v>0.8423</v>
      </c>
    </row>
    <row r="137" spans="1:7" ht="12.75">
      <c r="A137" s="8" t="s">
        <v>126</v>
      </c>
      <c r="B137" s="16">
        <v>55</v>
      </c>
      <c r="C137" s="16">
        <v>83</v>
      </c>
      <c r="D137" s="15">
        <v>0.6627</v>
      </c>
      <c r="E137" s="16">
        <v>19542</v>
      </c>
      <c r="F137" s="16">
        <v>28065</v>
      </c>
      <c r="G137" s="15">
        <v>0.6963</v>
      </c>
    </row>
    <row r="138" spans="1:7" ht="12.75">
      <c r="A138" s="8" t="s">
        <v>127</v>
      </c>
      <c r="B138" s="16">
        <v>178</v>
      </c>
      <c r="C138" s="16">
        <v>304</v>
      </c>
      <c r="D138" s="15">
        <v>0.5855</v>
      </c>
      <c r="E138" s="16">
        <v>41448</v>
      </c>
      <c r="F138" s="16">
        <v>66638</v>
      </c>
      <c r="G138" s="15">
        <v>0.622</v>
      </c>
    </row>
    <row r="139" spans="1:7" ht="12.75">
      <c r="A139" s="8" t="s">
        <v>128</v>
      </c>
      <c r="B139" s="16">
        <v>107</v>
      </c>
      <c r="C139" s="16">
        <v>153</v>
      </c>
      <c r="D139" s="15">
        <v>0.6993</v>
      </c>
      <c r="E139" s="16">
        <v>19865</v>
      </c>
      <c r="F139" s="16">
        <v>38415</v>
      </c>
      <c r="G139" s="15">
        <v>0.5171</v>
      </c>
    </row>
    <row r="140" spans="1:7" ht="12.75">
      <c r="A140" s="8" t="s">
        <v>129</v>
      </c>
      <c r="B140" s="16">
        <v>54</v>
      </c>
      <c r="C140" s="16">
        <v>89</v>
      </c>
      <c r="D140" s="15">
        <v>0.6067</v>
      </c>
      <c r="E140" s="16">
        <v>12532</v>
      </c>
      <c r="F140" s="16">
        <v>19820</v>
      </c>
      <c r="G140" s="15">
        <v>0.6323</v>
      </c>
    </row>
    <row r="141" spans="1:7" ht="12.75">
      <c r="A141" s="8" t="s">
        <v>130</v>
      </c>
      <c r="B141" s="16">
        <v>135</v>
      </c>
      <c r="C141" s="16">
        <v>274</v>
      </c>
      <c r="D141" s="15">
        <v>0.4927</v>
      </c>
      <c r="E141" s="16">
        <v>23303</v>
      </c>
      <c r="F141" s="16">
        <v>39557</v>
      </c>
      <c r="G141" s="15">
        <v>0.5891</v>
      </c>
    </row>
    <row r="142" spans="1:7" ht="12.75">
      <c r="A142" s="8" t="s">
        <v>131</v>
      </c>
      <c r="B142" s="16">
        <v>0</v>
      </c>
      <c r="C142" s="16">
        <v>256</v>
      </c>
      <c r="D142" s="15">
        <v>0</v>
      </c>
      <c r="E142" s="16">
        <v>0</v>
      </c>
      <c r="F142" s="16">
        <v>63190</v>
      </c>
      <c r="G142" s="15">
        <v>0</v>
      </c>
    </row>
    <row r="143" spans="1:7" ht="12.75">
      <c r="A143" s="8" t="s">
        <v>132</v>
      </c>
      <c r="B143" s="16">
        <v>80</v>
      </c>
      <c r="C143" s="16">
        <v>129</v>
      </c>
      <c r="D143" s="15">
        <v>0.6202</v>
      </c>
      <c r="E143" s="16">
        <v>37826</v>
      </c>
      <c r="F143" s="16">
        <v>52179</v>
      </c>
      <c r="G143" s="15">
        <v>0.7249</v>
      </c>
    </row>
    <row r="144" spans="1:7" ht="12.75">
      <c r="A144" s="8" t="s">
        <v>133</v>
      </c>
      <c r="B144" s="16">
        <v>136</v>
      </c>
      <c r="C144" s="16">
        <v>143</v>
      </c>
      <c r="D144" s="15">
        <v>0.951</v>
      </c>
      <c r="E144" s="16">
        <v>25178</v>
      </c>
      <c r="F144" s="16">
        <v>25821</v>
      </c>
      <c r="G144" s="15">
        <v>0.9751</v>
      </c>
    </row>
    <row r="145" spans="1:7" ht="12.75">
      <c r="A145" s="8" t="s">
        <v>134</v>
      </c>
      <c r="B145" s="16">
        <v>80</v>
      </c>
      <c r="C145" s="16">
        <v>137</v>
      </c>
      <c r="D145" s="15">
        <v>0.5839</v>
      </c>
      <c r="E145" s="16">
        <v>18740</v>
      </c>
      <c r="F145" s="16">
        <v>34715</v>
      </c>
      <c r="G145" s="15">
        <v>0.5398</v>
      </c>
    </row>
    <row r="146" spans="1:7" ht="12.75">
      <c r="A146" s="8" t="s">
        <v>135</v>
      </c>
      <c r="B146" s="16">
        <v>121</v>
      </c>
      <c r="C146" s="16">
        <v>121</v>
      </c>
      <c r="D146" s="15">
        <v>1</v>
      </c>
      <c r="E146" s="16">
        <v>43123</v>
      </c>
      <c r="F146" s="16">
        <v>43123</v>
      </c>
      <c r="G146" s="15">
        <v>1</v>
      </c>
    </row>
    <row r="147" spans="1:7" ht="12.75">
      <c r="A147" s="8" t="s">
        <v>136</v>
      </c>
      <c r="B147" s="16">
        <v>8</v>
      </c>
      <c r="C147" s="16">
        <v>134</v>
      </c>
      <c r="D147" s="15">
        <v>0.0597</v>
      </c>
      <c r="E147" s="16">
        <v>3506</v>
      </c>
      <c r="F147" s="16">
        <v>27472</v>
      </c>
      <c r="G147" s="15">
        <v>0.1276</v>
      </c>
    </row>
    <row r="148" spans="1:7" ht="12.75">
      <c r="A148" s="8" t="s">
        <v>137</v>
      </c>
      <c r="B148" s="16">
        <v>70</v>
      </c>
      <c r="C148" s="16">
        <v>111</v>
      </c>
      <c r="D148" s="15">
        <v>0.6306</v>
      </c>
      <c r="E148" s="16">
        <v>25195</v>
      </c>
      <c r="F148" s="16">
        <v>40102</v>
      </c>
      <c r="G148" s="15">
        <v>0.6283</v>
      </c>
    </row>
    <row r="149" spans="1:7" ht="12.75">
      <c r="A149" s="8" t="s">
        <v>138</v>
      </c>
      <c r="B149" s="16">
        <v>103</v>
      </c>
      <c r="C149" s="16">
        <v>155</v>
      </c>
      <c r="D149" s="15">
        <v>0.6645</v>
      </c>
      <c r="E149" s="16">
        <v>38213</v>
      </c>
      <c r="F149" s="16">
        <v>70574</v>
      </c>
      <c r="G149" s="15">
        <v>0.5415</v>
      </c>
    </row>
    <row r="150" spans="1:7" ht="12.75">
      <c r="A150" s="8" t="s">
        <v>139</v>
      </c>
      <c r="B150" s="16">
        <v>93</v>
      </c>
      <c r="C150" s="16">
        <v>100</v>
      </c>
      <c r="D150" s="15">
        <v>0.93</v>
      </c>
      <c r="E150" s="16">
        <v>18683</v>
      </c>
      <c r="F150" s="16">
        <v>21849</v>
      </c>
      <c r="G150" s="15">
        <v>0.8551</v>
      </c>
    </row>
    <row r="151" spans="1:7" ht="12.75">
      <c r="A151" s="8" t="s">
        <v>140</v>
      </c>
      <c r="B151" s="16">
        <v>41</v>
      </c>
      <c r="C151" s="16">
        <v>81</v>
      </c>
      <c r="D151" s="15">
        <v>0.5062</v>
      </c>
      <c r="E151" s="16">
        <v>1347</v>
      </c>
      <c r="F151" s="16">
        <v>3652</v>
      </c>
      <c r="G151" s="15">
        <v>0.3688</v>
      </c>
    </row>
    <row r="152" spans="1:7" ht="12.75">
      <c r="A152" s="8" t="s">
        <v>141</v>
      </c>
      <c r="B152" s="16">
        <v>88</v>
      </c>
      <c r="C152" s="16">
        <v>135</v>
      </c>
      <c r="D152" s="15">
        <v>0.6519</v>
      </c>
      <c r="E152" s="16">
        <v>10232</v>
      </c>
      <c r="F152" s="16">
        <v>11436</v>
      </c>
      <c r="G152" s="15">
        <v>0.8947</v>
      </c>
    </row>
    <row r="153" spans="1:7" ht="12.75">
      <c r="A153" s="8" t="s">
        <v>142</v>
      </c>
      <c r="B153" s="16">
        <v>160</v>
      </c>
      <c r="C153" s="16">
        <v>205</v>
      </c>
      <c r="D153" s="15">
        <v>0.7805</v>
      </c>
      <c r="E153" s="16">
        <v>59097</v>
      </c>
      <c r="F153" s="16">
        <v>102182</v>
      </c>
      <c r="G153" s="15">
        <v>0.5784</v>
      </c>
    </row>
    <row r="154" spans="1:7" ht="12.75">
      <c r="A154" s="8" t="s">
        <v>143</v>
      </c>
      <c r="B154" s="16">
        <v>220</v>
      </c>
      <c r="C154" s="16">
        <v>331</v>
      </c>
      <c r="D154" s="15">
        <v>0.6647</v>
      </c>
      <c r="E154" s="16">
        <v>89758</v>
      </c>
      <c r="F154" s="16">
        <v>152398</v>
      </c>
      <c r="G154" s="15">
        <v>0.589</v>
      </c>
    </row>
    <row r="155" spans="1:7" ht="12.75">
      <c r="A155" s="8" t="s">
        <v>144</v>
      </c>
      <c r="B155" s="16">
        <v>295</v>
      </c>
      <c r="C155" s="16">
        <v>508</v>
      </c>
      <c r="D155" s="15">
        <v>0.5807</v>
      </c>
      <c r="E155" s="16">
        <v>63539</v>
      </c>
      <c r="F155" s="16">
        <v>112967</v>
      </c>
      <c r="G155" s="15">
        <v>0.5625</v>
      </c>
    </row>
    <row r="156" spans="1:7" ht="12.75">
      <c r="A156" s="8" t="s">
        <v>145</v>
      </c>
      <c r="B156" s="16">
        <v>72</v>
      </c>
      <c r="C156" s="16">
        <v>74</v>
      </c>
      <c r="D156" s="15">
        <v>0.973</v>
      </c>
      <c r="E156" s="16">
        <v>18109</v>
      </c>
      <c r="F156" s="16">
        <v>18109</v>
      </c>
      <c r="G156" s="15">
        <v>1</v>
      </c>
    </row>
    <row r="157" spans="1:7" ht="12.75">
      <c r="A157" s="8" t="s">
        <v>146</v>
      </c>
      <c r="B157" s="16">
        <v>200</v>
      </c>
      <c r="C157" s="16">
        <v>242</v>
      </c>
      <c r="D157" s="15">
        <v>0.8264</v>
      </c>
      <c r="E157" s="16">
        <v>31896</v>
      </c>
      <c r="F157" s="16">
        <v>45794</v>
      </c>
      <c r="G157" s="15">
        <v>0.6965</v>
      </c>
    </row>
    <row r="158" spans="1:7" ht="12.75">
      <c r="A158" s="11" t="s">
        <v>365</v>
      </c>
      <c r="B158" s="12">
        <f>SUM(B159:B170)</f>
        <v>2193</v>
      </c>
      <c r="C158" s="12">
        <f>SUM(C159:C170)</f>
        <v>2998</v>
      </c>
      <c r="D158" s="13">
        <f>B158/C158</f>
        <v>0.7314876584389594</v>
      </c>
      <c r="E158" s="12">
        <f>SUM(E159:E170)</f>
        <v>210798</v>
      </c>
      <c r="F158" s="12">
        <f>SUM(F159:F170)</f>
        <v>284362</v>
      </c>
      <c r="G158" s="13">
        <f>E158/F158</f>
        <v>0.7413015803799382</v>
      </c>
    </row>
    <row r="159" spans="1:7" ht="12.75">
      <c r="A159" s="8" t="s">
        <v>147</v>
      </c>
      <c r="B159" s="16">
        <v>22</v>
      </c>
      <c r="C159" s="16">
        <v>43</v>
      </c>
      <c r="D159" s="15">
        <v>0.5116</v>
      </c>
      <c r="E159" s="16">
        <v>1727</v>
      </c>
      <c r="F159" s="16">
        <v>3772</v>
      </c>
      <c r="G159" s="15">
        <v>0.4579</v>
      </c>
    </row>
    <row r="160" spans="1:7" ht="12.75">
      <c r="A160" s="8" t="s">
        <v>148</v>
      </c>
      <c r="B160" s="16">
        <v>214</v>
      </c>
      <c r="C160" s="16">
        <v>240</v>
      </c>
      <c r="D160" s="15">
        <v>0.8917</v>
      </c>
      <c r="E160" s="16">
        <v>24789</v>
      </c>
      <c r="F160" s="16">
        <v>27842</v>
      </c>
      <c r="G160" s="15">
        <v>0.8904</v>
      </c>
    </row>
    <row r="161" spans="1:7" ht="12.75">
      <c r="A161" s="8" t="s">
        <v>377</v>
      </c>
      <c r="B161" s="16">
        <v>386</v>
      </c>
      <c r="C161" s="16">
        <v>495</v>
      </c>
      <c r="D161" s="15">
        <v>0.7798</v>
      </c>
      <c r="E161" s="16">
        <v>33873</v>
      </c>
      <c r="F161" s="16">
        <v>43809</v>
      </c>
      <c r="G161" s="15">
        <v>0.7732</v>
      </c>
    </row>
    <row r="162" spans="1:7" ht="12.75">
      <c r="A162" s="8" t="s">
        <v>149</v>
      </c>
      <c r="B162" s="16">
        <v>120</v>
      </c>
      <c r="C162" s="16">
        <v>155</v>
      </c>
      <c r="D162" s="15">
        <v>0.7742</v>
      </c>
      <c r="E162" s="16">
        <v>15177</v>
      </c>
      <c r="F162" s="16">
        <v>18806</v>
      </c>
      <c r="G162" s="15">
        <v>0.807</v>
      </c>
    </row>
    <row r="163" spans="1:7" ht="12.75">
      <c r="A163" s="8" t="s">
        <v>150</v>
      </c>
      <c r="B163" s="16">
        <v>176</v>
      </c>
      <c r="C163" s="16">
        <v>235</v>
      </c>
      <c r="D163" s="15">
        <v>0.7489</v>
      </c>
      <c r="E163" s="16">
        <v>31158</v>
      </c>
      <c r="F163" s="16">
        <v>37519</v>
      </c>
      <c r="G163" s="15">
        <v>0.8305</v>
      </c>
    </row>
    <row r="164" spans="1:7" ht="12.75">
      <c r="A164" s="8" t="s">
        <v>151</v>
      </c>
      <c r="B164" s="16">
        <v>24</v>
      </c>
      <c r="C164" s="16">
        <v>275</v>
      </c>
      <c r="D164" s="15">
        <v>0.0873</v>
      </c>
      <c r="E164" s="16">
        <v>2685</v>
      </c>
      <c r="F164" s="16">
        <v>29353</v>
      </c>
      <c r="G164" s="15">
        <v>0.0915</v>
      </c>
    </row>
    <row r="165" spans="1:7" ht="12.75">
      <c r="A165" s="8" t="s">
        <v>152</v>
      </c>
      <c r="B165" s="16">
        <v>236</v>
      </c>
      <c r="C165" s="16">
        <v>326</v>
      </c>
      <c r="D165" s="15">
        <v>0.7239</v>
      </c>
      <c r="E165" s="16">
        <v>16075</v>
      </c>
      <c r="F165" s="16">
        <v>22277</v>
      </c>
      <c r="G165" s="15">
        <v>0.7216</v>
      </c>
    </row>
    <row r="166" spans="1:7" ht="12.75">
      <c r="A166" s="8" t="s">
        <v>153</v>
      </c>
      <c r="B166" s="16">
        <v>98</v>
      </c>
      <c r="C166" s="16">
        <v>114</v>
      </c>
      <c r="D166" s="15">
        <v>0.8596</v>
      </c>
      <c r="E166" s="16">
        <v>7173</v>
      </c>
      <c r="F166" s="16">
        <v>8267</v>
      </c>
      <c r="G166" s="15">
        <v>0.8677</v>
      </c>
    </row>
    <row r="167" spans="1:7" ht="12.75">
      <c r="A167" s="8" t="s">
        <v>154</v>
      </c>
      <c r="B167" s="16">
        <v>150</v>
      </c>
      <c r="C167" s="16">
        <v>207</v>
      </c>
      <c r="D167" s="15">
        <v>0.7246</v>
      </c>
      <c r="E167" s="16">
        <v>8197</v>
      </c>
      <c r="F167" s="16">
        <v>11319</v>
      </c>
      <c r="G167" s="15">
        <v>0.7242</v>
      </c>
    </row>
    <row r="168" spans="1:7" ht="12.75">
      <c r="A168" s="8" t="s">
        <v>155</v>
      </c>
      <c r="B168" s="16">
        <v>264</v>
      </c>
      <c r="C168" s="16">
        <v>304</v>
      </c>
      <c r="D168" s="15">
        <v>0.8684</v>
      </c>
      <c r="E168" s="16">
        <v>28341</v>
      </c>
      <c r="F168" s="16">
        <v>31791</v>
      </c>
      <c r="G168" s="15">
        <v>0.8915</v>
      </c>
    </row>
    <row r="169" spans="1:7" ht="12.75">
      <c r="A169" s="8" t="s">
        <v>156</v>
      </c>
      <c r="B169" s="16">
        <v>175</v>
      </c>
      <c r="C169" s="16">
        <v>222</v>
      </c>
      <c r="D169" s="15">
        <v>0.7883</v>
      </c>
      <c r="E169" s="16">
        <v>10324</v>
      </c>
      <c r="F169" s="16">
        <v>13794</v>
      </c>
      <c r="G169" s="15">
        <v>0.7484</v>
      </c>
    </row>
    <row r="170" spans="1:7" ht="12.75">
      <c r="A170" s="8" t="s">
        <v>157</v>
      </c>
      <c r="B170" s="16">
        <v>328</v>
      </c>
      <c r="C170" s="16">
        <v>382</v>
      </c>
      <c r="D170" s="15">
        <v>0.8586</v>
      </c>
      <c r="E170" s="16">
        <v>31279</v>
      </c>
      <c r="F170" s="16">
        <v>35813</v>
      </c>
      <c r="G170" s="15">
        <v>0.8734</v>
      </c>
    </row>
    <row r="171" spans="1:7" ht="12.75">
      <c r="A171" s="11" t="s">
        <v>366</v>
      </c>
      <c r="B171" s="12">
        <f>SUM(B172:B186)</f>
        <v>637</v>
      </c>
      <c r="C171" s="12">
        <f>SUM(C172:C186)</f>
        <v>1419</v>
      </c>
      <c r="D171" s="13">
        <f>B171/C171</f>
        <v>0.448907681465821</v>
      </c>
      <c r="E171" s="12">
        <f>SUM(E172:E186)</f>
        <v>80289</v>
      </c>
      <c r="F171" s="12">
        <f>SUM(F172:F186)</f>
        <v>163777</v>
      </c>
      <c r="G171" s="13">
        <f>E171/F171</f>
        <v>0.49023367139464025</v>
      </c>
    </row>
    <row r="172" spans="1:7" ht="12.75">
      <c r="A172" s="8" t="s">
        <v>158</v>
      </c>
      <c r="B172" s="16">
        <v>3</v>
      </c>
      <c r="C172" s="16">
        <v>75</v>
      </c>
      <c r="D172" s="15">
        <v>0.04</v>
      </c>
      <c r="E172" s="16">
        <v>4000</v>
      </c>
      <c r="F172" s="16">
        <v>13928</v>
      </c>
      <c r="G172" s="15">
        <v>0.2872</v>
      </c>
    </row>
    <row r="173" spans="1:7" ht="12.75">
      <c r="A173" s="8" t="s">
        <v>159</v>
      </c>
      <c r="B173" s="16">
        <v>64</v>
      </c>
      <c r="C173" s="16">
        <v>64</v>
      </c>
      <c r="D173" s="15">
        <v>1</v>
      </c>
      <c r="E173" s="16">
        <v>5261</v>
      </c>
      <c r="F173" s="16">
        <v>5261</v>
      </c>
      <c r="G173" s="15">
        <v>1</v>
      </c>
    </row>
    <row r="174" spans="1:7" ht="12.75">
      <c r="A174" s="8" t="s">
        <v>160</v>
      </c>
      <c r="B174" s="16">
        <v>28</v>
      </c>
      <c r="C174" s="16">
        <v>45</v>
      </c>
      <c r="D174" s="15">
        <v>0.6222</v>
      </c>
      <c r="E174" s="16">
        <v>3171</v>
      </c>
      <c r="F174" s="16">
        <v>5547</v>
      </c>
      <c r="G174" s="15">
        <v>0.5718</v>
      </c>
    </row>
    <row r="175" spans="1:7" ht="12.75">
      <c r="A175" s="8" t="s">
        <v>161</v>
      </c>
      <c r="B175" s="16">
        <v>45</v>
      </c>
      <c r="C175" s="16">
        <v>84</v>
      </c>
      <c r="D175" s="15">
        <v>0.5357</v>
      </c>
      <c r="E175" s="16">
        <v>4413</v>
      </c>
      <c r="F175" s="16">
        <v>7987</v>
      </c>
      <c r="G175" s="15">
        <v>0.5526</v>
      </c>
    </row>
    <row r="176" spans="1:7" ht="12.75">
      <c r="A176" s="8" t="s">
        <v>162</v>
      </c>
      <c r="B176" s="16">
        <v>60</v>
      </c>
      <c r="C176" s="16">
        <v>68</v>
      </c>
      <c r="D176" s="15">
        <v>0.8824</v>
      </c>
      <c r="E176" s="16">
        <v>9380</v>
      </c>
      <c r="F176" s="16">
        <v>9974</v>
      </c>
      <c r="G176" s="15">
        <v>0.9404</v>
      </c>
    </row>
    <row r="177" spans="1:7" ht="12.75">
      <c r="A177" s="8" t="s">
        <v>163</v>
      </c>
      <c r="B177" s="16">
        <v>56</v>
      </c>
      <c r="C177" s="16">
        <v>153</v>
      </c>
      <c r="D177" s="15">
        <v>0.366</v>
      </c>
      <c r="E177" s="16">
        <v>14111</v>
      </c>
      <c r="F177" s="16">
        <v>28523</v>
      </c>
      <c r="G177" s="15">
        <v>0.4947</v>
      </c>
    </row>
    <row r="178" spans="1:7" ht="12.75">
      <c r="A178" s="8" t="s">
        <v>164</v>
      </c>
      <c r="B178" s="16">
        <v>108</v>
      </c>
      <c r="C178" s="16">
        <v>237</v>
      </c>
      <c r="D178" s="15">
        <v>0.4557</v>
      </c>
      <c r="E178" s="16">
        <v>2732</v>
      </c>
      <c r="F178" s="16">
        <v>5913</v>
      </c>
      <c r="G178" s="15">
        <v>0.4621</v>
      </c>
    </row>
    <row r="179" spans="1:7" ht="12.75">
      <c r="A179" s="8" t="s">
        <v>165</v>
      </c>
      <c r="B179" s="16">
        <v>92</v>
      </c>
      <c r="C179" s="16">
        <v>163</v>
      </c>
      <c r="D179" s="15">
        <v>0.5644</v>
      </c>
      <c r="E179" s="16">
        <v>18455</v>
      </c>
      <c r="F179" s="16">
        <v>24293</v>
      </c>
      <c r="G179" s="15">
        <v>0.7597</v>
      </c>
    </row>
    <row r="180" spans="1:7" ht="12.75">
      <c r="A180" s="8" t="s">
        <v>166</v>
      </c>
      <c r="B180" s="16">
        <v>123</v>
      </c>
      <c r="C180" s="16">
        <v>247</v>
      </c>
      <c r="D180" s="15">
        <v>0.498</v>
      </c>
      <c r="E180" s="16">
        <v>4662</v>
      </c>
      <c r="F180" s="16">
        <v>7472</v>
      </c>
      <c r="G180" s="15">
        <v>0.6239</v>
      </c>
    </row>
    <row r="181" spans="1:7" ht="12.75">
      <c r="A181" s="8" t="s">
        <v>167</v>
      </c>
      <c r="B181" s="16">
        <v>1</v>
      </c>
      <c r="C181" s="16">
        <v>60</v>
      </c>
      <c r="D181" s="15">
        <v>0.0167</v>
      </c>
      <c r="E181" s="16">
        <v>627</v>
      </c>
      <c r="F181" s="16">
        <v>16275</v>
      </c>
      <c r="G181" s="15">
        <v>0.0385</v>
      </c>
    </row>
    <row r="182" spans="1:7" ht="12.75">
      <c r="A182" s="8" t="s">
        <v>168</v>
      </c>
      <c r="B182" s="16">
        <v>23</v>
      </c>
      <c r="C182" s="16">
        <v>56</v>
      </c>
      <c r="D182" s="15">
        <v>0.4107</v>
      </c>
      <c r="E182" s="16">
        <v>156</v>
      </c>
      <c r="F182" s="16">
        <v>1977</v>
      </c>
      <c r="G182" s="15">
        <v>0.079</v>
      </c>
    </row>
    <row r="183" spans="1:7" ht="12.75">
      <c r="A183" s="8" t="s">
        <v>169</v>
      </c>
      <c r="B183" s="16">
        <v>9</v>
      </c>
      <c r="C183" s="16">
        <v>33</v>
      </c>
      <c r="D183" s="15">
        <v>0.2727</v>
      </c>
      <c r="E183" s="16">
        <v>752</v>
      </c>
      <c r="F183" s="16">
        <v>2219</v>
      </c>
      <c r="G183" s="15">
        <v>0.339</v>
      </c>
    </row>
    <row r="184" spans="1:7" ht="12.75">
      <c r="A184" s="8" t="s">
        <v>170</v>
      </c>
      <c r="B184" s="16">
        <v>23</v>
      </c>
      <c r="C184" s="16">
        <v>38</v>
      </c>
      <c r="D184" s="15">
        <v>0.6053</v>
      </c>
      <c r="E184" s="16">
        <v>12545</v>
      </c>
      <c r="F184" s="16">
        <v>17211</v>
      </c>
      <c r="G184" s="15">
        <v>0.7289</v>
      </c>
    </row>
    <row r="185" spans="1:7" ht="12.75">
      <c r="A185" s="8" t="s">
        <v>171</v>
      </c>
      <c r="B185" s="16">
        <v>0</v>
      </c>
      <c r="C185" s="16">
        <v>80</v>
      </c>
      <c r="D185" s="15">
        <v>0</v>
      </c>
      <c r="E185" s="16">
        <v>0</v>
      </c>
      <c r="F185" s="16">
        <v>15736</v>
      </c>
      <c r="G185" s="15">
        <v>0</v>
      </c>
    </row>
    <row r="186" spans="1:7" ht="12.75">
      <c r="A186" s="8" t="s">
        <v>172</v>
      </c>
      <c r="B186" s="16">
        <v>2</v>
      </c>
      <c r="C186" s="16">
        <v>16</v>
      </c>
      <c r="D186" s="15">
        <v>0.125</v>
      </c>
      <c r="E186" s="16">
        <v>24</v>
      </c>
      <c r="F186" s="16">
        <v>1461</v>
      </c>
      <c r="G186" s="15">
        <v>0.0164</v>
      </c>
    </row>
    <row r="187" spans="1:7" ht="12.75">
      <c r="A187" s="11" t="s">
        <v>367</v>
      </c>
      <c r="B187" s="12">
        <f>SUM(B188:B224)</f>
        <v>2563</v>
      </c>
      <c r="C187" s="12">
        <f>SUM(C188:C224)</f>
        <v>3876</v>
      </c>
      <c r="D187" s="13">
        <f>B187/C187</f>
        <v>0.6612487100103199</v>
      </c>
      <c r="E187" s="12">
        <f>SUM(E188:E224)</f>
        <v>371664</v>
      </c>
      <c r="F187" s="12">
        <f>SUM(F188:F224)</f>
        <v>550911</v>
      </c>
      <c r="G187" s="13">
        <f>E187/F187</f>
        <v>0.674635285917326</v>
      </c>
    </row>
    <row r="188" spans="1:7" ht="12.75">
      <c r="A188" s="8" t="s">
        <v>173</v>
      </c>
      <c r="B188" s="16">
        <v>47</v>
      </c>
      <c r="C188" s="16">
        <v>52</v>
      </c>
      <c r="D188" s="15">
        <v>0.9038</v>
      </c>
      <c r="E188" s="16">
        <v>4660</v>
      </c>
      <c r="F188" s="16">
        <v>4942</v>
      </c>
      <c r="G188" s="15">
        <v>0.943</v>
      </c>
    </row>
    <row r="189" spans="1:7" ht="12.75">
      <c r="A189" s="8" t="s">
        <v>174</v>
      </c>
      <c r="B189" s="16">
        <v>51</v>
      </c>
      <c r="C189" s="16">
        <v>51</v>
      </c>
      <c r="D189" s="15">
        <v>1</v>
      </c>
      <c r="E189" s="16">
        <v>11320</v>
      </c>
      <c r="F189" s="16">
        <v>11320</v>
      </c>
      <c r="G189" s="15">
        <v>1</v>
      </c>
    </row>
    <row r="190" spans="1:7" ht="12.75">
      <c r="A190" s="8" t="s">
        <v>175</v>
      </c>
      <c r="B190" s="16">
        <v>90</v>
      </c>
      <c r="C190" s="16">
        <v>109</v>
      </c>
      <c r="D190" s="15">
        <v>0.8257</v>
      </c>
      <c r="E190" s="16">
        <v>17568</v>
      </c>
      <c r="F190" s="16">
        <v>21115</v>
      </c>
      <c r="G190" s="15">
        <v>0.832</v>
      </c>
    </row>
    <row r="191" spans="1:7" ht="12.75">
      <c r="A191" s="8" t="s">
        <v>176</v>
      </c>
      <c r="B191" s="16">
        <v>101</v>
      </c>
      <c r="C191" s="16">
        <v>119</v>
      </c>
      <c r="D191" s="15">
        <v>0.8487</v>
      </c>
      <c r="E191" s="16">
        <v>8599</v>
      </c>
      <c r="F191" s="16">
        <v>10282</v>
      </c>
      <c r="G191" s="15">
        <v>0.8363</v>
      </c>
    </row>
    <row r="192" spans="1:7" ht="12.75">
      <c r="A192" s="8" t="s">
        <v>177</v>
      </c>
      <c r="B192" s="16">
        <v>167</v>
      </c>
      <c r="C192" s="16">
        <v>246</v>
      </c>
      <c r="D192" s="15">
        <v>0.6789</v>
      </c>
      <c r="E192" s="16">
        <v>18163</v>
      </c>
      <c r="F192" s="16">
        <v>23777</v>
      </c>
      <c r="G192" s="15">
        <v>0.7639</v>
      </c>
    </row>
    <row r="193" spans="1:7" ht="12.75">
      <c r="A193" s="8" t="s">
        <v>178</v>
      </c>
      <c r="B193" s="16">
        <v>48</v>
      </c>
      <c r="C193" s="16">
        <v>110</v>
      </c>
      <c r="D193" s="15">
        <v>0.4364</v>
      </c>
      <c r="E193" s="16">
        <v>10944</v>
      </c>
      <c r="F193" s="16">
        <v>18334</v>
      </c>
      <c r="G193" s="15">
        <v>0.5969</v>
      </c>
    </row>
    <row r="194" spans="1:7" ht="12.75">
      <c r="A194" s="8" t="s">
        <v>179</v>
      </c>
      <c r="B194" s="16">
        <v>97</v>
      </c>
      <c r="C194" s="16">
        <v>99</v>
      </c>
      <c r="D194" s="15">
        <v>0.9798</v>
      </c>
      <c r="E194" s="16">
        <v>6824</v>
      </c>
      <c r="F194" s="16">
        <v>7282</v>
      </c>
      <c r="G194" s="15">
        <v>0.9372</v>
      </c>
    </row>
    <row r="195" spans="1:7" ht="12.75">
      <c r="A195" s="8" t="s">
        <v>180</v>
      </c>
      <c r="B195" s="16">
        <v>40</v>
      </c>
      <c r="C195" s="16">
        <v>77</v>
      </c>
      <c r="D195" s="15">
        <v>0.5195</v>
      </c>
      <c r="E195" s="16">
        <v>7472</v>
      </c>
      <c r="F195" s="16">
        <v>13120</v>
      </c>
      <c r="G195" s="15">
        <v>0.5695</v>
      </c>
    </row>
    <row r="196" spans="1:7" ht="12.75">
      <c r="A196" s="8" t="s">
        <v>181</v>
      </c>
      <c r="B196" s="16">
        <v>0</v>
      </c>
      <c r="C196" s="16">
        <v>48</v>
      </c>
      <c r="D196" s="15">
        <v>0</v>
      </c>
      <c r="E196" s="16">
        <v>0</v>
      </c>
      <c r="F196" s="16">
        <v>11144</v>
      </c>
      <c r="G196" s="15">
        <v>0</v>
      </c>
    </row>
    <row r="197" spans="1:7" ht="12.75">
      <c r="A197" s="8" t="s">
        <v>182</v>
      </c>
      <c r="B197" s="16">
        <v>139</v>
      </c>
      <c r="C197" s="16">
        <v>241</v>
      </c>
      <c r="D197" s="15">
        <v>0.5768</v>
      </c>
      <c r="E197" s="16">
        <v>14158</v>
      </c>
      <c r="F197" s="16">
        <v>21869</v>
      </c>
      <c r="G197" s="15">
        <v>0.6474</v>
      </c>
    </row>
    <row r="198" spans="1:7" ht="12.75">
      <c r="A198" s="8" t="s">
        <v>183</v>
      </c>
      <c r="B198" s="16">
        <v>0</v>
      </c>
      <c r="C198" s="16">
        <v>44</v>
      </c>
      <c r="D198" s="15">
        <v>0</v>
      </c>
      <c r="E198" s="16">
        <v>0</v>
      </c>
      <c r="F198" s="16">
        <v>13373</v>
      </c>
      <c r="G198" s="15">
        <v>0</v>
      </c>
    </row>
    <row r="199" spans="1:7" ht="12.75">
      <c r="A199" s="8" t="s">
        <v>184</v>
      </c>
      <c r="B199" s="16">
        <v>2</v>
      </c>
      <c r="C199" s="16">
        <v>72</v>
      </c>
      <c r="D199" s="15">
        <v>0.0278</v>
      </c>
      <c r="E199" s="16">
        <v>552</v>
      </c>
      <c r="F199" s="16">
        <v>10262</v>
      </c>
      <c r="G199" s="15">
        <v>0.0538</v>
      </c>
    </row>
    <row r="200" spans="1:7" ht="12.75">
      <c r="A200" s="8" t="s">
        <v>185</v>
      </c>
      <c r="B200" s="16">
        <v>65</v>
      </c>
      <c r="C200" s="16">
        <v>81</v>
      </c>
      <c r="D200" s="15">
        <v>0.8025</v>
      </c>
      <c r="E200" s="16">
        <v>39854</v>
      </c>
      <c r="F200" s="16">
        <v>45543</v>
      </c>
      <c r="G200" s="15">
        <v>0.8751</v>
      </c>
    </row>
    <row r="201" spans="1:7" ht="12.75">
      <c r="A201" s="8" t="s">
        <v>186</v>
      </c>
      <c r="B201" s="16">
        <v>126</v>
      </c>
      <c r="C201" s="16">
        <v>142</v>
      </c>
      <c r="D201" s="15">
        <v>0.8873</v>
      </c>
      <c r="E201" s="16">
        <v>5708</v>
      </c>
      <c r="F201" s="16">
        <v>6548</v>
      </c>
      <c r="G201" s="15">
        <v>0.8717</v>
      </c>
    </row>
    <row r="202" spans="1:7" ht="12.75">
      <c r="A202" s="8" t="s">
        <v>187</v>
      </c>
      <c r="B202" s="16">
        <v>16</v>
      </c>
      <c r="C202" s="16">
        <v>92</v>
      </c>
      <c r="D202" s="15">
        <v>0.1739</v>
      </c>
      <c r="E202" s="16">
        <v>1476</v>
      </c>
      <c r="F202" s="16">
        <v>9150</v>
      </c>
      <c r="G202" s="15">
        <v>0.1613</v>
      </c>
    </row>
    <row r="203" spans="1:7" ht="12.75">
      <c r="A203" s="8" t="s">
        <v>188</v>
      </c>
      <c r="B203" s="16">
        <v>64</v>
      </c>
      <c r="C203" s="16">
        <v>85</v>
      </c>
      <c r="D203" s="15">
        <v>0.7529</v>
      </c>
      <c r="E203" s="16">
        <v>9751</v>
      </c>
      <c r="F203" s="16">
        <v>13384</v>
      </c>
      <c r="G203" s="15">
        <v>0.7285</v>
      </c>
    </row>
    <row r="204" spans="1:7" ht="12.75">
      <c r="A204" s="8" t="s">
        <v>189</v>
      </c>
      <c r="B204" s="16">
        <v>76</v>
      </c>
      <c r="C204" s="16">
        <v>103</v>
      </c>
      <c r="D204" s="15">
        <v>0.7379</v>
      </c>
      <c r="E204" s="16">
        <v>12777</v>
      </c>
      <c r="F204" s="16">
        <v>15481</v>
      </c>
      <c r="G204" s="15">
        <v>0.8253</v>
      </c>
    </row>
    <row r="205" spans="1:7" ht="12.75">
      <c r="A205" s="8" t="s">
        <v>190</v>
      </c>
      <c r="B205" s="16">
        <v>75</v>
      </c>
      <c r="C205" s="16">
        <v>109</v>
      </c>
      <c r="D205" s="15">
        <v>0.6881</v>
      </c>
      <c r="E205" s="16">
        <v>12536</v>
      </c>
      <c r="F205" s="16">
        <v>15828</v>
      </c>
      <c r="G205" s="15">
        <v>0.792</v>
      </c>
    </row>
    <row r="206" spans="1:7" ht="12.75">
      <c r="A206" s="8" t="s">
        <v>191</v>
      </c>
      <c r="B206" s="16">
        <v>54</v>
      </c>
      <c r="C206" s="16">
        <v>64</v>
      </c>
      <c r="D206" s="15">
        <v>0.8438</v>
      </c>
      <c r="E206" s="16">
        <v>8852</v>
      </c>
      <c r="F206" s="16">
        <v>10782</v>
      </c>
      <c r="G206" s="15">
        <v>0.821</v>
      </c>
    </row>
    <row r="207" spans="1:7" ht="12.75">
      <c r="A207" s="8" t="s">
        <v>192</v>
      </c>
      <c r="B207" s="16">
        <v>80</v>
      </c>
      <c r="C207" s="16">
        <v>116</v>
      </c>
      <c r="D207" s="15">
        <v>0.6897</v>
      </c>
      <c r="E207" s="16">
        <v>11902</v>
      </c>
      <c r="F207" s="16">
        <v>18029</v>
      </c>
      <c r="G207" s="15">
        <v>0.6601</v>
      </c>
    </row>
    <row r="208" spans="1:7" ht="12.75">
      <c r="A208" s="8" t="s">
        <v>193</v>
      </c>
      <c r="B208" s="16">
        <v>60</v>
      </c>
      <c r="C208" s="16">
        <v>65</v>
      </c>
      <c r="D208" s="15">
        <v>0.9231</v>
      </c>
      <c r="E208" s="16">
        <v>3521</v>
      </c>
      <c r="F208" s="16">
        <v>3816</v>
      </c>
      <c r="G208" s="15">
        <v>0.9227</v>
      </c>
    </row>
    <row r="209" spans="1:7" ht="12.75">
      <c r="A209" s="8" t="s">
        <v>194</v>
      </c>
      <c r="B209" s="16">
        <v>62</v>
      </c>
      <c r="C209" s="16">
        <v>62</v>
      </c>
      <c r="D209" s="15">
        <v>1</v>
      </c>
      <c r="E209" s="16">
        <v>8677</v>
      </c>
      <c r="F209" s="16">
        <v>8677</v>
      </c>
      <c r="G209" s="15">
        <v>1</v>
      </c>
    </row>
    <row r="210" spans="1:7" ht="12.75">
      <c r="A210" s="8" t="s">
        <v>195</v>
      </c>
      <c r="B210" s="16">
        <v>93</v>
      </c>
      <c r="C210" s="16">
        <v>119</v>
      </c>
      <c r="D210" s="15">
        <v>0.7815</v>
      </c>
      <c r="E210" s="16">
        <v>14758</v>
      </c>
      <c r="F210" s="16">
        <v>17963</v>
      </c>
      <c r="G210" s="15">
        <v>0.8216</v>
      </c>
    </row>
    <row r="211" spans="1:7" ht="12.75">
      <c r="A211" s="8" t="s">
        <v>196</v>
      </c>
      <c r="B211" s="16">
        <v>67</v>
      </c>
      <c r="C211" s="16">
        <v>143</v>
      </c>
      <c r="D211" s="15">
        <v>0.4685</v>
      </c>
      <c r="E211" s="16">
        <v>8639</v>
      </c>
      <c r="F211" s="16">
        <v>14601</v>
      </c>
      <c r="G211" s="15">
        <v>0.5917</v>
      </c>
    </row>
    <row r="212" spans="1:7" ht="12.75">
      <c r="A212" s="8" t="s">
        <v>197</v>
      </c>
      <c r="B212" s="16">
        <v>27</v>
      </c>
      <c r="C212" s="16">
        <v>93</v>
      </c>
      <c r="D212" s="15">
        <v>0.2903</v>
      </c>
      <c r="E212" s="16">
        <v>3572</v>
      </c>
      <c r="F212" s="16">
        <v>10787</v>
      </c>
      <c r="G212" s="15">
        <v>0.3311</v>
      </c>
    </row>
    <row r="213" spans="1:7" ht="12.75">
      <c r="A213" s="8" t="s">
        <v>198</v>
      </c>
      <c r="B213" s="16">
        <v>87</v>
      </c>
      <c r="C213" s="16">
        <v>113</v>
      </c>
      <c r="D213" s="15">
        <v>0.7699</v>
      </c>
      <c r="E213" s="16">
        <v>6457</v>
      </c>
      <c r="F213" s="16">
        <v>7988</v>
      </c>
      <c r="G213" s="15">
        <v>0.8083</v>
      </c>
    </row>
    <row r="214" spans="1:7" ht="12.75">
      <c r="A214" s="8" t="s">
        <v>199</v>
      </c>
      <c r="B214" s="16">
        <v>87</v>
      </c>
      <c r="C214" s="16">
        <v>87</v>
      </c>
      <c r="D214" s="15">
        <v>1</v>
      </c>
      <c r="E214" s="16">
        <v>9033</v>
      </c>
      <c r="F214" s="16">
        <v>9033</v>
      </c>
      <c r="G214" s="15">
        <v>1</v>
      </c>
    </row>
    <row r="215" spans="1:7" ht="12.75">
      <c r="A215" s="8" t="s">
        <v>200</v>
      </c>
      <c r="B215" s="16">
        <v>89</v>
      </c>
      <c r="C215" s="16">
        <v>102</v>
      </c>
      <c r="D215" s="15">
        <v>0.8725</v>
      </c>
      <c r="E215" s="16">
        <v>8306</v>
      </c>
      <c r="F215" s="16">
        <v>9585</v>
      </c>
      <c r="G215" s="15">
        <v>0.8666</v>
      </c>
    </row>
    <row r="216" spans="1:7" ht="12.75">
      <c r="A216" s="8" t="s">
        <v>201</v>
      </c>
      <c r="B216" s="16">
        <v>201</v>
      </c>
      <c r="C216" s="16">
        <v>218</v>
      </c>
      <c r="D216" s="15">
        <v>0.922</v>
      </c>
      <c r="E216" s="16">
        <v>10545</v>
      </c>
      <c r="F216" s="16">
        <v>11168</v>
      </c>
      <c r="G216" s="15">
        <v>0.9442</v>
      </c>
    </row>
    <row r="217" spans="1:7" ht="12.75">
      <c r="A217" s="8" t="s">
        <v>202</v>
      </c>
      <c r="B217" s="16">
        <v>1</v>
      </c>
      <c r="C217" s="16">
        <v>79</v>
      </c>
      <c r="D217" s="15">
        <v>0.0127</v>
      </c>
      <c r="E217" s="16">
        <v>155</v>
      </c>
      <c r="F217" s="16">
        <v>5986</v>
      </c>
      <c r="G217" s="15">
        <v>0.0259</v>
      </c>
    </row>
    <row r="218" spans="1:7" ht="12.75">
      <c r="A218" s="8" t="s">
        <v>203</v>
      </c>
      <c r="B218" s="16">
        <v>94</v>
      </c>
      <c r="C218" s="16">
        <v>96</v>
      </c>
      <c r="D218" s="15">
        <v>0.9792</v>
      </c>
      <c r="E218" s="16">
        <v>19157</v>
      </c>
      <c r="F218" s="16">
        <v>21079</v>
      </c>
      <c r="G218" s="15">
        <v>0.9088</v>
      </c>
    </row>
    <row r="219" spans="1:7" ht="12.75">
      <c r="A219" s="8" t="s">
        <v>372</v>
      </c>
      <c r="B219" s="16">
        <v>123</v>
      </c>
      <c r="C219" s="16">
        <v>173</v>
      </c>
      <c r="D219" s="15">
        <v>0.711</v>
      </c>
      <c r="E219" s="16">
        <v>36798</v>
      </c>
      <c r="F219" s="16">
        <v>46250</v>
      </c>
      <c r="G219" s="15">
        <v>0.7956</v>
      </c>
    </row>
    <row r="220" spans="1:7" ht="12.75">
      <c r="A220" s="8" t="s">
        <v>204</v>
      </c>
      <c r="B220" s="16">
        <v>64</v>
      </c>
      <c r="C220" s="16">
        <v>68</v>
      </c>
      <c r="D220" s="15">
        <v>0.9412</v>
      </c>
      <c r="E220" s="16">
        <v>12322</v>
      </c>
      <c r="F220" s="16">
        <v>12491</v>
      </c>
      <c r="G220" s="15">
        <v>0.9865</v>
      </c>
    </row>
    <row r="221" spans="1:7" ht="12.75">
      <c r="A221" s="8" t="s">
        <v>205</v>
      </c>
      <c r="B221" s="16">
        <v>79</v>
      </c>
      <c r="C221" s="16">
        <v>102</v>
      </c>
      <c r="D221" s="15">
        <v>0.7745</v>
      </c>
      <c r="E221" s="16">
        <v>6832</v>
      </c>
      <c r="F221" s="16">
        <v>7968</v>
      </c>
      <c r="G221" s="15">
        <v>0.8574</v>
      </c>
    </row>
    <row r="222" spans="1:7" ht="12.75">
      <c r="A222" s="8" t="s">
        <v>206</v>
      </c>
      <c r="B222" s="16">
        <v>58</v>
      </c>
      <c r="C222" s="16">
        <v>98</v>
      </c>
      <c r="D222" s="15">
        <v>0.5918</v>
      </c>
      <c r="E222" s="16">
        <v>11508</v>
      </c>
      <c r="F222" s="16">
        <v>17078</v>
      </c>
      <c r="G222" s="15">
        <v>0.6739</v>
      </c>
    </row>
    <row r="223" spans="1:7" ht="12.75">
      <c r="A223" s="8" t="s">
        <v>207</v>
      </c>
      <c r="B223" s="16">
        <v>32</v>
      </c>
      <c r="C223" s="16">
        <v>105</v>
      </c>
      <c r="D223" s="15">
        <v>0.3048</v>
      </c>
      <c r="E223" s="16">
        <v>8268</v>
      </c>
      <c r="F223" s="16">
        <v>22839</v>
      </c>
      <c r="G223" s="15">
        <v>0.362</v>
      </c>
    </row>
    <row r="224" spans="1:7" ht="12.75">
      <c r="A224" s="8" t="s">
        <v>208</v>
      </c>
      <c r="B224" s="16">
        <v>1</v>
      </c>
      <c r="C224" s="16">
        <v>93</v>
      </c>
      <c r="D224" s="15">
        <v>0.0108</v>
      </c>
      <c r="E224" s="16">
        <v>0</v>
      </c>
      <c r="F224" s="16">
        <v>22037</v>
      </c>
      <c r="G224" s="15">
        <v>0</v>
      </c>
    </row>
    <row r="225" spans="1:7" ht="12.75">
      <c r="A225" s="11" t="s">
        <v>368</v>
      </c>
      <c r="B225" s="12">
        <f>SUM(B226:B236)</f>
        <v>753</v>
      </c>
      <c r="C225" s="12">
        <f>SUM(C226:C236)</f>
        <v>2097</v>
      </c>
      <c r="D225" s="13">
        <f>B225/C225</f>
        <v>0.3590844062947067</v>
      </c>
      <c r="E225" s="12">
        <f>SUM(E226:E236)</f>
        <v>495229</v>
      </c>
      <c r="F225" s="12">
        <f>SUM(F226:F236)</f>
        <v>1376889</v>
      </c>
      <c r="G225" s="13">
        <f>E225/F225</f>
        <v>0.35967242094315516</v>
      </c>
    </row>
    <row r="226" spans="1:7" ht="12.75">
      <c r="A226" s="8" t="s">
        <v>209</v>
      </c>
      <c r="B226" s="16">
        <v>170</v>
      </c>
      <c r="C226" s="16">
        <v>467</v>
      </c>
      <c r="D226" s="15">
        <v>0.364</v>
      </c>
      <c r="E226" s="16">
        <v>129546</v>
      </c>
      <c r="F226" s="16">
        <v>305860</v>
      </c>
      <c r="G226" s="15">
        <v>0.4235</v>
      </c>
    </row>
    <row r="227" spans="1:7" ht="12.75">
      <c r="A227" s="8" t="s">
        <v>210</v>
      </c>
      <c r="B227" s="16">
        <v>16</v>
      </c>
      <c r="C227" s="16">
        <v>91</v>
      </c>
      <c r="D227" s="15">
        <v>0.1758</v>
      </c>
      <c r="E227" s="16">
        <v>6851</v>
      </c>
      <c r="F227" s="16">
        <v>71106</v>
      </c>
      <c r="G227" s="15">
        <v>0.0963</v>
      </c>
    </row>
    <row r="228" spans="1:7" ht="12.75">
      <c r="A228" s="8" t="s">
        <v>211</v>
      </c>
      <c r="B228" s="16">
        <v>7</v>
      </c>
      <c r="C228" s="16">
        <v>14</v>
      </c>
      <c r="D228" s="15">
        <v>0.5</v>
      </c>
      <c r="E228" s="16">
        <v>13026</v>
      </c>
      <c r="F228" s="16">
        <v>29378</v>
      </c>
      <c r="G228" s="15">
        <v>0.4434</v>
      </c>
    </row>
    <row r="229" spans="1:7" ht="12.75">
      <c r="A229" s="8" t="s">
        <v>378</v>
      </c>
      <c r="B229" s="16">
        <v>15</v>
      </c>
      <c r="C229" s="16">
        <v>90</v>
      </c>
      <c r="D229" s="15">
        <v>0.1667</v>
      </c>
      <c r="E229" s="16">
        <v>12832</v>
      </c>
      <c r="F229" s="16">
        <v>61268</v>
      </c>
      <c r="G229" s="15">
        <v>0.2094</v>
      </c>
    </row>
    <row r="230" spans="1:7" ht="12.75">
      <c r="A230" s="8" t="s">
        <v>212</v>
      </c>
      <c r="B230" s="16">
        <v>150</v>
      </c>
      <c r="C230" s="16">
        <v>181</v>
      </c>
      <c r="D230" s="15">
        <v>0.8287</v>
      </c>
      <c r="E230" s="16">
        <v>33483</v>
      </c>
      <c r="F230" s="16">
        <v>37834</v>
      </c>
      <c r="G230" s="15">
        <v>0.885</v>
      </c>
    </row>
    <row r="231" spans="1:7" ht="12.75">
      <c r="A231" s="8" t="s">
        <v>213</v>
      </c>
      <c r="B231" s="16">
        <v>58</v>
      </c>
      <c r="C231" s="16">
        <v>68</v>
      </c>
      <c r="D231" s="15">
        <v>0.8529</v>
      </c>
      <c r="E231" s="16">
        <v>25213</v>
      </c>
      <c r="F231" s="16">
        <v>35211</v>
      </c>
      <c r="G231" s="15">
        <v>0.7161</v>
      </c>
    </row>
    <row r="232" spans="1:7" ht="12.75">
      <c r="A232" s="8" t="s">
        <v>214</v>
      </c>
      <c r="B232" s="16">
        <v>2</v>
      </c>
      <c r="C232" s="16">
        <v>212</v>
      </c>
      <c r="D232" s="15">
        <v>0.0094</v>
      </c>
      <c r="E232" s="16">
        <v>981</v>
      </c>
      <c r="F232" s="16">
        <v>136735</v>
      </c>
      <c r="G232" s="15">
        <v>0.0072</v>
      </c>
    </row>
    <row r="233" spans="1:7" ht="12.75">
      <c r="A233" s="8" t="s">
        <v>215</v>
      </c>
      <c r="B233" s="16">
        <v>82</v>
      </c>
      <c r="C233" s="16">
        <v>192</v>
      </c>
      <c r="D233" s="15">
        <v>0.4271</v>
      </c>
      <c r="E233" s="16">
        <v>68060</v>
      </c>
      <c r="F233" s="16">
        <v>142418</v>
      </c>
      <c r="G233" s="15">
        <v>0.4779</v>
      </c>
    </row>
    <row r="234" spans="1:7" ht="12.75">
      <c r="A234" s="8" t="s">
        <v>216</v>
      </c>
      <c r="B234" s="16">
        <v>35</v>
      </c>
      <c r="C234" s="16">
        <v>66</v>
      </c>
      <c r="D234" s="15">
        <v>0.5303</v>
      </c>
      <c r="E234" s="16">
        <v>24772</v>
      </c>
      <c r="F234" s="16">
        <v>43931</v>
      </c>
      <c r="G234" s="15">
        <v>0.5639</v>
      </c>
    </row>
    <row r="235" spans="1:7" ht="12.75">
      <c r="A235" s="8" t="s">
        <v>217</v>
      </c>
      <c r="B235" s="16">
        <v>22</v>
      </c>
      <c r="C235" s="16">
        <v>138</v>
      </c>
      <c r="D235" s="15">
        <v>0.1594</v>
      </c>
      <c r="E235" s="16">
        <v>6829</v>
      </c>
      <c r="F235" s="16">
        <v>102041</v>
      </c>
      <c r="G235" s="15">
        <v>0.0669</v>
      </c>
    </row>
    <row r="236" spans="1:7" ht="12.75">
      <c r="A236" s="8" t="s">
        <v>218</v>
      </c>
      <c r="B236" s="16">
        <v>196</v>
      </c>
      <c r="C236" s="16">
        <v>578</v>
      </c>
      <c r="D236" s="15">
        <v>0.3391</v>
      </c>
      <c r="E236" s="16">
        <v>173636</v>
      </c>
      <c r="F236" s="16">
        <v>411107</v>
      </c>
      <c r="G236" s="15">
        <v>0.4224</v>
      </c>
    </row>
    <row r="237" spans="1:7" ht="12.75">
      <c r="A237" s="11" t="s">
        <v>234</v>
      </c>
      <c r="B237" s="12">
        <f>SUM(B238:B261)</f>
        <v>1457</v>
      </c>
      <c r="C237" s="12">
        <f>SUM(C238:C261)</f>
        <v>2323</v>
      </c>
      <c r="D237" s="13">
        <f>B237/C237</f>
        <v>0.6272061988807577</v>
      </c>
      <c r="E237" s="12">
        <f>SUM(E238:E261)</f>
        <v>92256</v>
      </c>
      <c r="F237" s="12">
        <f>SUM(F238:F261)</f>
        <v>131609</v>
      </c>
      <c r="G237" s="13">
        <f>E237/F237</f>
        <v>0.7009854949129619</v>
      </c>
    </row>
    <row r="238" spans="1:7" ht="12.75">
      <c r="A238" s="8" t="s">
        <v>219</v>
      </c>
      <c r="B238" s="16">
        <v>170</v>
      </c>
      <c r="C238" s="16">
        <v>250</v>
      </c>
      <c r="D238" s="15">
        <v>0.68</v>
      </c>
      <c r="E238" s="16">
        <v>8426</v>
      </c>
      <c r="F238" s="16">
        <v>11675</v>
      </c>
      <c r="G238" s="15">
        <v>0.7217</v>
      </c>
    </row>
    <row r="239" spans="1:7" ht="12.75">
      <c r="A239" s="8" t="s">
        <v>220</v>
      </c>
      <c r="B239" s="16">
        <v>53</v>
      </c>
      <c r="C239" s="16">
        <v>84</v>
      </c>
      <c r="D239" s="15">
        <v>0.631</v>
      </c>
      <c r="E239" s="16">
        <v>3116</v>
      </c>
      <c r="F239" s="16">
        <v>4173</v>
      </c>
      <c r="G239" s="15">
        <v>0.7466</v>
      </c>
    </row>
    <row r="240" spans="1:7" ht="12.75">
      <c r="A240" s="8" t="s">
        <v>221</v>
      </c>
      <c r="B240" s="16">
        <v>131</v>
      </c>
      <c r="C240" s="16">
        <v>173</v>
      </c>
      <c r="D240" s="15">
        <v>0.7572</v>
      </c>
      <c r="E240" s="16">
        <v>4641</v>
      </c>
      <c r="F240" s="16">
        <v>5905</v>
      </c>
      <c r="G240" s="15">
        <v>0.786</v>
      </c>
    </row>
    <row r="241" spans="1:7" ht="12.75">
      <c r="A241" s="8" t="s">
        <v>222</v>
      </c>
      <c r="B241" s="16">
        <v>68</v>
      </c>
      <c r="C241" s="16">
        <v>111</v>
      </c>
      <c r="D241" s="15">
        <v>0.6126</v>
      </c>
      <c r="E241" s="16">
        <v>1955</v>
      </c>
      <c r="F241" s="16">
        <v>2751</v>
      </c>
      <c r="G241" s="15">
        <v>0.7107</v>
      </c>
    </row>
    <row r="242" spans="1:7" ht="12.75">
      <c r="A242" s="8" t="s">
        <v>223</v>
      </c>
      <c r="B242" s="16">
        <v>38</v>
      </c>
      <c r="C242" s="16">
        <v>63</v>
      </c>
      <c r="D242" s="15">
        <v>0.6032</v>
      </c>
      <c r="E242" s="16">
        <v>2597</v>
      </c>
      <c r="F242" s="16">
        <v>5152</v>
      </c>
      <c r="G242" s="15">
        <v>0.5041</v>
      </c>
    </row>
    <row r="243" spans="1:7" ht="12.75">
      <c r="A243" s="8" t="s">
        <v>224</v>
      </c>
      <c r="B243" s="16">
        <v>85</v>
      </c>
      <c r="C243" s="16">
        <v>148</v>
      </c>
      <c r="D243" s="15">
        <v>0.5743</v>
      </c>
      <c r="E243" s="16">
        <v>5663</v>
      </c>
      <c r="F243" s="16">
        <v>7542</v>
      </c>
      <c r="G243" s="15">
        <v>0.7509</v>
      </c>
    </row>
    <row r="244" spans="1:7" ht="12.75">
      <c r="A244" s="8" t="s">
        <v>225</v>
      </c>
      <c r="B244" s="16">
        <v>160</v>
      </c>
      <c r="C244" s="16">
        <v>161</v>
      </c>
      <c r="D244" s="15">
        <v>0.9938</v>
      </c>
      <c r="E244" s="16">
        <v>6112</v>
      </c>
      <c r="F244" s="16">
        <v>6147</v>
      </c>
      <c r="G244" s="15">
        <v>0.9943</v>
      </c>
    </row>
    <row r="245" spans="1:7" ht="12.75">
      <c r="A245" s="8" t="s">
        <v>226</v>
      </c>
      <c r="B245" s="16">
        <v>54</v>
      </c>
      <c r="C245" s="16">
        <v>74</v>
      </c>
      <c r="D245" s="15">
        <v>0.7297</v>
      </c>
      <c r="E245" s="16">
        <v>4629</v>
      </c>
      <c r="F245" s="16">
        <v>5570</v>
      </c>
      <c r="G245" s="15">
        <v>0.8311</v>
      </c>
    </row>
    <row r="246" spans="1:7" ht="12.75">
      <c r="A246" s="8" t="s">
        <v>227</v>
      </c>
      <c r="B246" s="16">
        <v>74</v>
      </c>
      <c r="C246" s="16">
        <v>114</v>
      </c>
      <c r="D246" s="15">
        <v>0.6491</v>
      </c>
      <c r="E246" s="16">
        <v>5568</v>
      </c>
      <c r="F246" s="16">
        <v>8005</v>
      </c>
      <c r="G246" s="15">
        <v>0.6955</v>
      </c>
    </row>
    <row r="247" spans="1:7" ht="12.75">
      <c r="A247" s="8" t="s">
        <v>228</v>
      </c>
      <c r="B247" s="16">
        <v>12</v>
      </c>
      <c r="C247" s="16">
        <v>37</v>
      </c>
      <c r="D247" s="15">
        <v>0.3243</v>
      </c>
      <c r="E247" s="16">
        <v>2436</v>
      </c>
      <c r="F247" s="16">
        <v>5078</v>
      </c>
      <c r="G247" s="15">
        <v>0.4798</v>
      </c>
    </row>
    <row r="248" spans="1:7" ht="12.75">
      <c r="A248" s="8" t="s">
        <v>229</v>
      </c>
      <c r="B248" s="16">
        <v>0</v>
      </c>
      <c r="C248" s="16">
        <v>20</v>
      </c>
      <c r="D248" s="15">
        <v>0</v>
      </c>
      <c r="E248" s="16">
        <v>0</v>
      </c>
      <c r="F248" s="16">
        <v>229</v>
      </c>
      <c r="G248" s="15">
        <v>0</v>
      </c>
    </row>
    <row r="249" spans="1:7" ht="12.75">
      <c r="A249" s="8" t="s">
        <v>230</v>
      </c>
      <c r="B249" s="16">
        <v>24</v>
      </c>
      <c r="C249" s="16">
        <v>39</v>
      </c>
      <c r="D249" s="15">
        <v>0.6154</v>
      </c>
      <c r="E249" s="16">
        <v>3148</v>
      </c>
      <c r="F249" s="16">
        <v>3509</v>
      </c>
      <c r="G249" s="15">
        <v>0.8969</v>
      </c>
    </row>
    <row r="250" spans="1:7" ht="12.75">
      <c r="A250" s="8" t="s">
        <v>231</v>
      </c>
      <c r="B250" s="16">
        <v>11</v>
      </c>
      <c r="C250" s="16">
        <v>91</v>
      </c>
      <c r="D250" s="15">
        <v>0.1209</v>
      </c>
      <c r="E250" s="16">
        <v>770</v>
      </c>
      <c r="F250" s="16">
        <v>3064</v>
      </c>
      <c r="G250" s="15">
        <v>0.2515</v>
      </c>
    </row>
    <row r="251" spans="1:7" ht="12.75">
      <c r="A251" s="8" t="s">
        <v>379</v>
      </c>
      <c r="B251" s="16">
        <v>0</v>
      </c>
      <c r="C251" s="16">
        <v>45</v>
      </c>
      <c r="D251" s="15">
        <v>0</v>
      </c>
      <c r="E251" s="16">
        <v>0</v>
      </c>
      <c r="F251" s="16">
        <v>4292</v>
      </c>
      <c r="G251" s="15">
        <v>0</v>
      </c>
    </row>
    <row r="252" spans="1:7" ht="12.75">
      <c r="A252" s="8" t="s">
        <v>232</v>
      </c>
      <c r="B252" s="16">
        <v>21</v>
      </c>
      <c r="C252" s="16">
        <v>26</v>
      </c>
      <c r="D252" s="15">
        <v>0.8077</v>
      </c>
      <c r="E252" s="16">
        <v>335</v>
      </c>
      <c r="F252" s="16">
        <v>382</v>
      </c>
      <c r="G252" s="15">
        <v>0.8782</v>
      </c>
    </row>
    <row r="253" spans="1:7" ht="12.75">
      <c r="A253" s="8" t="s">
        <v>380</v>
      </c>
      <c r="B253" s="16">
        <v>117</v>
      </c>
      <c r="C253" s="16">
        <v>117</v>
      </c>
      <c r="D253" s="15">
        <v>1</v>
      </c>
      <c r="E253" s="16">
        <v>5531</v>
      </c>
      <c r="F253" s="16">
        <v>5531</v>
      </c>
      <c r="G253" s="15">
        <v>1</v>
      </c>
    </row>
    <row r="254" spans="1:7" ht="12.75">
      <c r="A254" s="8" t="s">
        <v>233</v>
      </c>
      <c r="B254" s="16">
        <v>110</v>
      </c>
      <c r="C254" s="16">
        <v>132</v>
      </c>
      <c r="D254" s="15">
        <v>0.8333</v>
      </c>
      <c r="E254" s="16">
        <v>11746</v>
      </c>
      <c r="F254" s="16">
        <v>13246</v>
      </c>
      <c r="G254" s="15">
        <v>0.8868</v>
      </c>
    </row>
    <row r="255" spans="1:7" ht="12.75">
      <c r="A255" s="8" t="s">
        <v>234</v>
      </c>
      <c r="B255" s="16">
        <v>16</v>
      </c>
      <c r="C255" s="16">
        <v>55</v>
      </c>
      <c r="D255" s="15">
        <v>0.2909</v>
      </c>
      <c r="E255" s="16">
        <v>350</v>
      </c>
      <c r="F255" s="16">
        <v>2249</v>
      </c>
      <c r="G255" s="15">
        <v>0.1558</v>
      </c>
    </row>
    <row r="256" spans="1:7" s="24" customFormat="1" ht="12.75">
      <c r="A256" s="10" t="s">
        <v>235</v>
      </c>
      <c r="B256" s="22">
        <v>49</v>
      </c>
      <c r="C256" s="22">
        <v>151</v>
      </c>
      <c r="D256" s="23">
        <v>0.3245</v>
      </c>
      <c r="E256" s="22">
        <v>2230</v>
      </c>
      <c r="F256" s="22">
        <v>6016</v>
      </c>
      <c r="G256" s="23">
        <v>0.3707</v>
      </c>
    </row>
    <row r="257" spans="1:7" ht="12.75">
      <c r="A257" s="8" t="s">
        <v>236</v>
      </c>
      <c r="B257" s="16">
        <v>54</v>
      </c>
      <c r="C257" s="16">
        <v>54</v>
      </c>
      <c r="D257" s="15">
        <v>1</v>
      </c>
      <c r="E257" s="16">
        <v>7686</v>
      </c>
      <c r="F257" s="16">
        <v>7686</v>
      </c>
      <c r="G257" s="15">
        <v>1</v>
      </c>
    </row>
    <row r="258" spans="1:7" ht="12.75">
      <c r="A258" s="8" t="s">
        <v>237</v>
      </c>
      <c r="B258" s="16">
        <v>72</v>
      </c>
      <c r="C258" s="16">
        <v>88</v>
      </c>
      <c r="D258" s="15">
        <v>0.8182</v>
      </c>
      <c r="E258" s="16">
        <v>4579</v>
      </c>
      <c r="F258" s="16">
        <v>6647</v>
      </c>
      <c r="G258" s="15">
        <v>0.6889</v>
      </c>
    </row>
    <row r="259" spans="1:7" ht="12.75">
      <c r="A259" s="8" t="s">
        <v>238</v>
      </c>
      <c r="B259" s="16">
        <v>0</v>
      </c>
      <c r="C259" s="16">
        <v>49</v>
      </c>
      <c r="D259" s="15">
        <v>0</v>
      </c>
      <c r="E259" s="16">
        <v>0</v>
      </c>
      <c r="F259" s="16">
        <v>423</v>
      </c>
      <c r="G259" s="15">
        <v>0</v>
      </c>
    </row>
    <row r="260" spans="1:7" ht="12.75">
      <c r="A260" s="8" t="s">
        <v>239</v>
      </c>
      <c r="B260" s="16">
        <v>96</v>
      </c>
      <c r="C260" s="16">
        <v>153</v>
      </c>
      <c r="D260" s="15">
        <v>0.6275</v>
      </c>
      <c r="E260" s="16">
        <v>9592</v>
      </c>
      <c r="F260" s="16">
        <v>13977</v>
      </c>
      <c r="G260" s="15">
        <v>0.6862</v>
      </c>
    </row>
    <row r="261" spans="1:7" ht="12.75">
      <c r="A261" s="8" t="s">
        <v>240</v>
      </c>
      <c r="B261" s="16">
        <v>42</v>
      </c>
      <c r="C261" s="16">
        <v>88</v>
      </c>
      <c r="D261" s="15">
        <v>0.4773</v>
      </c>
      <c r="E261" s="16">
        <v>1146</v>
      </c>
      <c r="F261" s="16">
        <v>2360</v>
      </c>
      <c r="G261" s="15">
        <v>0.4858</v>
      </c>
    </row>
    <row r="262" spans="1:7" ht="12.75">
      <c r="A262" s="11" t="s">
        <v>264</v>
      </c>
      <c r="B262" s="12">
        <f>SUM(B263:B294)</f>
        <v>1350</v>
      </c>
      <c r="C262" s="12">
        <f>SUM(C263:C294)</f>
        <v>3495</v>
      </c>
      <c r="D262" s="13">
        <f>B262/C262</f>
        <v>0.38626609442060084</v>
      </c>
      <c r="E262" s="12">
        <f>SUM(E263:E294)</f>
        <v>459127</v>
      </c>
      <c r="F262" s="12">
        <f>SUM(F263:F294)</f>
        <v>1351107</v>
      </c>
      <c r="G262" s="13">
        <f>E262/F262</f>
        <v>0.3398154254252254</v>
      </c>
    </row>
    <row r="263" spans="1:7" ht="12.75">
      <c r="A263" s="8" t="s">
        <v>241</v>
      </c>
      <c r="B263" s="16">
        <v>0</v>
      </c>
      <c r="C263" s="16">
        <v>101</v>
      </c>
      <c r="D263" s="15">
        <v>0</v>
      </c>
      <c r="E263" s="16">
        <v>0</v>
      </c>
      <c r="F263" s="16">
        <v>139706</v>
      </c>
      <c r="G263" s="15">
        <v>0</v>
      </c>
    </row>
    <row r="264" spans="1:7" ht="12.75">
      <c r="A264" s="8" t="s">
        <v>242</v>
      </c>
      <c r="B264" s="16">
        <v>59</v>
      </c>
      <c r="C264" s="16">
        <v>122</v>
      </c>
      <c r="D264" s="15">
        <v>0.4836</v>
      </c>
      <c r="E264" s="16">
        <v>47161</v>
      </c>
      <c r="F264" s="16">
        <v>84900</v>
      </c>
      <c r="G264" s="15">
        <v>0.5555</v>
      </c>
    </row>
    <row r="265" spans="1:7" ht="12.75">
      <c r="A265" s="8" t="s">
        <v>243</v>
      </c>
      <c r="B265" s="16">
        <v>0</v>
      </c>
      <c r="C265" s="16">
        <v>192</v>
      </c>
      <c r="D265" s="15">
        <v>0</v>
      </c>
      <c r="E265" s="16">
        <v>0</v>
      </c>
      <c r="F265" s="16">
        <v>90167</v>
      </c>
      <c r="G265" s="15">
        <v>0</v>
      </c>
    </row>
    <row r="266" spans="1:7" ht="12.75">
      <c r="A266" s="8" t="s">
        <v>244</v>
      </c>
      <c r="B266" s="16">
        <v>0</v>
      </c>
      <c r="C266" s="16">
        <v>99</v>
      </c>
      <c r="D266" s="15">
        <v>0</v>
      </c>
      <c r="E266" s="16">
        <v>0</v>
      </c>
      <c r="F266" s="16">
        <v>45353</v>
      </c>
      <c r="G266" s="15">
        <v>0</v>
      </c>
    </row>
    <row r="267" spans="1:7" ht="12.75">
      <c r="A267" s="8" t="s">
        <v>245</v>
      </c>
      <c r="B267" s="16">
        <v>111</v>
      </c>
      <c r="C267" s="16">
        <v>249</v>
      </c>
      <c r="D267" s="15">
        <v>0.4458</v>
      </c>
      <c r="E267" s="16">
        <v>32431</v>
      </c>
      <c r="F267" s="16">
        <v>58204</v>
      </c>
      <c r="G267" s="15">
        <v>0.5572</v>
      </c>
    </row>
    <row r="268" spans="1:7" ht="12.75">
      <c r="A268" s="8" t="s">
        <v>246</v>
      </c>
      <c r="B268" s="16">
        <v>38</v>
      </c>
      <c r="C268" s="16">
        <v>80</v>
      </c>
      <c r="D268" s="15">
        <v>0.475</v>
      </c>
      <c r="E268" s="16">
        <v>8552</v>
      </c>
      <c r="F268" s="16">
        <v>15348</v>
      </c>
      <c r="G268" s="15">
        <v>0.5572</v>
      </c>
    </row>
    <row r="269" spans="1:7" ht="12.75">
      <c r="A269" s="8" t="s">
        <v>247</v>
      </c>
      <c r="B269" s="16">
        <v>70</v>
      </c>
      <c r="C269" s="16">
        <v>76</v>
      </c>
      <c r="D269" s="15">
        <v>0.9211</v>
      </c>
      <c r="E269" s="16">
        <v>14019</v>
      </c>
      <c r="F269" s="16">
        <v>14609</v>
      </c>
      <c r="G269" s="15">
        <v>0.9596</v>
      </c>
    </row>
    <row r="270" spans="1:7" ht="12.75">
      <c r="A270" s="8" t="s">
        <v>248</v>
      </c>
      <c r="B270" s="16">
        <v>14</v>
      </c>
      <c r="C270" s="16">
        <v>51</v>
      </c>
      <c r="D270" s="15">
        <v>0.2745</v>
      </c>
      <c r="E270" s="16">
        <v>4030</v>
      </c>
      <c r="F270" s="16">
        <v>13837</v>
      </c>
      <c r="G270" s="15">
        <v>0.2912</v>
      </c>
    </row>
    <row r="271" spans="1:7" ht="12.75">
      <c r="A271" s="8" t="s">
        <v>249</v>
      </c>
      <c r="B271" s="16">
        <v>121</v>
      </c>
      <c r="C271" s="16">
        <v>121</v>
      </c>
      <c r="D271" s="15">
        <v>1</v>
      </c>
      <c r="E271" s="16">
        <v>19342</v>
      </c>
      <c r="F271" s="16">
        <v>19557</v>
      </c>
      <c r="G271" s="15">
        <v>0.989</v>
      </c>
    </row>
    <row r="272" spans="1:7" ht="12.75">
      <c r="A272" s="8" t="s">
        <v>250</v>
      </c>
      <c r="B272" s="16">
        <v>2</v>
      </c>
      <c r="C272" s="16">
        <v>139</v>
      </c>
      <c r="D272" s="15">
        <v>0.0144</v>
      </c>
      <c r="E272" s="16">
        <v>1562</v>
      </c>
      <c r="F272" s="16">
        <v>39209</v>
      </c>
      <c r="G272" s="15">
        <v>0.0398</v>
      </c>
    </row>
    <row r="273" spans="1:7" ht="12.75">
      <c r="A273" s="8" t="s">
        <v>251</v>
      </c>
      <c r="B273" s="16">
        <v>29</v>
      </c>
      <c r="C273" s="16">
        <v>111</v>
      </c>
      <c r="D273" s="15">
        <v>0.2613</v>
      </c>
      <c r="E273" s="16">
        <v>7464</v>
      </c>
      <c r="F273" s="16">
        <v>38352</v>
      </c>
      <c r="G273" s="15">
        <v>0.1946</v>
      </c>
    </row>
    <row r="274" spans="1:7" ht="12.75">
      <c r="A274" s="8" t="s">
        <v>252</v>
      </c>
      <c r="B274" s="16">
        <v>27</v>
      </c>
      <c r="C274" s="16">
        <v>31</v>
      </c>
      <c r="D274" s="15">
        <v>0.871</v>
      </c>
      <c r="E274" s="16">
        <v>3279</v>
      </c>
      <c r="F274" s="16">
        <v>4134</v>
      </c>
      <c r="G274" s="15">
        <v>0.7932</v>
      </c>
    </row>
    <row r="275" spans="1:7" ht="12.75">
      <c r="A275" s="8" t="s">
        <v>253</v>
      </c>
      <c r="B275" s="16">
        <v>22</v>
      </c>
      <c r="C275" s="16">
        <v>197</v>
      </c>
      <c r="D275" s="15">
        <v>0.1117</v>
      </c>
      <c r="E275" s="16">
        <v>12740</v>
      </c>
      <c r="F275" s="16">
        <v>57474</v>
      </c>
      <c r="G275" s="15">
        <v>0.2217</v>
      </c>
    </row>
    <row r="276" spans="1:7" ht="12.75">
      <c r="A276" s="8" t="s">
        <v>254</v>
      </c>
      <c r="B276" s="16">
        <v>0</v>
      </c>
      <c r="C276" s="16">
        <v>187</v>
      </c>
      <c r="D276" s="15">
        <v>0</v>
      </c>
      <c r="E276" s="16">
        <v>0</v>
      </c>
      <c r="F276" s="16">
        <v>115418</v>
      </c>
      <c r="G276" s="15">
        <v>0</v>
      </c>
    </row>
    <row r="277" spans="1:7" ht="12.75">
      <c r="A277" s="8" t="s">
        <v>255</v>
      </c>
      <c r="B277" s="16">
        <v>77</v>
      </c>
      <c r="C277" s="16">
        <v>79</v>
      </c>
      <c r="D277" s="15">
        <v>0.9747</v>
      </c>
      <c r="E277" s="16">
        <v>32668</v>
      </c>
      <c r="F277" s="16">
        <v>32776</v>
      </c>
      <c r="G277" s="15">
        <v>0.9967</v>
      </c>
    </row>
    <row r="278" spans="1:7" ht="12.75">
      <c r="A278" s="8" t="s">
        <v>256</v>
      </c>
      <c r="B278" s="16">
        <v>29</v>
      </c>
      <c r="C278" s="16">
        <v>76</v>
      </c>
      <c r="D278" s="15">
        <v>0.3816</v>
      </c>
      <c r="E278" s="16">
        <v>8106</v>
      </c>
      <c r="F278" s="16">
        <v>19973</v>
      </c>
      <c r="G278" s="15">
        <v>0.4058</v>
      </c>
    </row>
    <row r="279" spans="1:7" ht="12.75">
      <c r="A279" s="8" t="s">
        <v>257</v>
      </c>
      <c r="B279" s="16">
        <v>36</v>
      </c>
      <c r="C279" s="16">
        <v>60</v>
      </c>
      <c r="D279" s="15">
        <v>0.6</v>
      </c>
      <c r="E279" s="16">
        <v>29413</v>
      </c>
      <c r="F279" s="16">
        <v>62857</v>
      </c>
      <c r="G279" s="15">
        <v>0.4679</v>
      </c>
    </row>
    <row r="280" spans="1:7" ht="12.75">
      <c r="A280" s="8" t="s">
        <v>258</v>
      </c>
      <c r="B280" s="16">
        <v>22</v>
      </c>
      <c r="C280" s="16">
        <v>118</v>
      </c>
      <c r="D280" s="15">
        <v>0.1864</v>
      </c>
      <c r="E280" s="16">
        <v>4371</v>
      </c>
      <c r="F280" s="16">
        <v>19202</v>
      </c>
      <c r="G280" s="15">
        <v>0.2276</v>
      </c>
    </row>
    <row r="281" spans="1:7" ht="12.75">
      <c r="A281" s="8" t="s">
        <v>259</v>
      </c>
      <c r="B281" s="16">
        <v>172</v>
      </c>
      <c r="C281" s="16">
        <v>178</v>
      </c>
      <c r="D281" s="15">
        <v>0.9663</v>
      </c>
      <c r="E281" s="16">
        <v>27336</v>
      </c>
      <c r="F281" s="16">
        <v>28391</v>
      </c>
      <c r="G281" s="15">
        <v>0.9628</v>
      </c>
    </row>
    <row r="282" spans="1:7" ht="12.75">
      <c r="A282" s="8" t="s">
        <v>260</v>
      </c>
      <c r="B282" s="16">
        <v>94</v>
      </c>
      <c r="C282" s="16">
        <v>94</v>
      </c>
      <c r="D282" s="15">
        <v>1</v>
      </c>
      <c r="E282" s="16">
        <v>17820</v>
      </c>
      <c r="F282" s="16">
        <v>17820</v>
      </c>
      <c r="G282" s="15">
        <v>1</v>
      </c>
    </row>
    <row r="283" spans="1:7" ht="12.75">
      <c r="A283" s="8" t="s">
        <v>261</v>
      </c>
      <c r="B283" s="16">
        <v>39</v>
      </c>
      <c r="C283" s="16">
        <v>91</v>
      </c>
      <c r="D283" s="15">
        <v>0.4286</v>
      </c>
      <c r="E283" s="16">
        <v>10877</v>
      </c>
      <c r="F283" s="16">
        <v>23478</v>
      </c>
      <c r="G283" s="15">
        <v>0.4633</v>
      </c>
    </row>
    <row r="284" spans="1:7" ht="12.75">
      <c r="A284" s="8" t="s">
        <v>381</v>
      </c>
      <c r="B284" s="16">
        <v>52</v>
      </c>
      <c r="C284" s="16">
        <v>54</v>
      </c>
      <c r="D284" s="15">
        <v>0.963</v>
      </c>
      <c r="E284" s="16">
        <v>20530</v>
      </c>
      <c r="F284" s="16">
        <v>21086</v>
      </c>
      <c r="G284" s="15">
        <v>0.9736</v>
      </c>
    </row>
    <row r="285" spans="1:7" ht="12.75">
      <c r="A285" s="8" t="s">
        <v>262</v>
      </c>
      <c r="B285" s="16">
        <v>0</v>
      </c>
      <c r="C285" s="16">
        <v>123</v>
      </c>
      <c r="D285" s="15">
        <v>0</v>
      </c>
      <c r="E285" s="16">
        <v>0</v>
      </c>
      <c r="F285" s="16">
        <v>20216</v>
      </c>
      <c r="G285" s="15">
        <v>0</v>
      </c>
    </row>
    <row r="286" spans="1:7" ht="12.75">
      <c r="A286" s="8" t="s">
        <v>263</v>
      </c>
      <c r="B286" s="16">
        <v>0</v>
      </c>
      <c r="C286" s="16">
        <v>73</v>
      </c>
      <c r="D286" s="15">
        <v>0</v>
      </c>
      <c r="E286" s="16">
        <v>0</v>
      </c>
      <c r="F286" s="16">
        <v>32717</v>
      </c>
      <c r="G286" s="15">
        <v>0</v>
      </c>
    </row>
    <row r="287" spans="1:7" ht="12.75">
      <c r="A287" s="8" t="s">
        <v>264</v>
      </c>
      <c r="B287" s="16">
        <v>39</v>
      </c>
      <c r="C287" s="16">
        <v>121</v>
      </c>
      <c r="D287" s="15">
        <v>0.3223</v>
      </c>
      <c r="E287" s="16">
        <v>15622</v>
      </c>
      <c r="F287" s="16">
        <v>51140</v>
      </c>
      <c r="G287" s="15">
        <v>0.3055</v>
      </c>
    </row>
    <row r="288" spans="1:7" ht="12.75">
      <c r="A288" s="8" t="s">
        <v>265</v>
      </c>
      <c r="B288" s="16">
        <v>92</v>
      </c>
      <c r="C288" s="16">
        <v>153</v>
      </c>
      <c r="D288" s="15">
        <v>0.6013</v>
      </c>
      <c r="E288" s="16">
        <v>20008</v>
      </c>
      <c r="F288" s="16">
        <v>27303</v>
      </c>
      <c r="G288" s="15">
        <v>0.7328</v>
      </c>
    </row>
    <row r="289" spans="1:7" ht="12.75">
      <c r="A289" s="8" t="s">
        <v>266</v>
      </c>
      <c r="B289" s="16">
        <v>17</v>
      </c>
      <c r="C289" s="16">
        <v>39</v>
      </c>
      <c r="D289" s="15">
        <v>0.4359</v>
      </c>
      <c r="E289" s="16">
        <v>4422</v>
      </c>
      <c r="F289" s="16">
        <v>7971</v>
      </c>
      <c r="G289" s="15">
        <v>0.5548</v>
      </c>
    </row>
    <row r="290" spans="1:7" ht="12.75">
      <c r="A290" s="8" t="s">
        <v>267</v>
      </c>
      <c r="B290" s="16">
        <v>44</v>
      </c>
      <c r="C290" s="16">
        <v>86</v>
      </c>
      <c r="D290" s="15">
        <v>0.5116</v>
      </c>
      <c r="E290" s="16">
        <v>29903</v>
      </c>
      <c r="F290" s="16">
        <v>58386</v>
      </c>
      <c r="G290" s="15">
        <v>0.5122</v>
      </c>
    </row>
    <row r="291" spans="1:7" ht="12.75">
      <c r="A291" s="8" t="s">
        <v>268</v>
      </c>
      <c r="B291" s="16">
        <v>105</v>
      </c>
      <c r="C291" s="16">
        <v>157</v>
      </c>
      <c r="D291" s="15">
        <v>0.6688</v>
      </c>
      <c r="E291" s="16">
        <v>26653</v>
      </c>
      <c r="F291" s="16">
        <v>42793</v>
      </c>
      <c r="G291" s="15">
        <v>0.6228</v>
      </c>
    </row>
    <row r="292" spans="1:7" ht="12.75">
      <c r="A292" s="8" t="s">
        <v>269</v>
      </c>
      <c r="B292" s="16">
        <v>4</v>
      </c>
      <c r="C292" s="16">
        <v>68</v>
      </c>
      <c r="D292" s="15">
        <v>0.0588</v>
      </c>
      <c r="E292" s="16">
        <v>51576</v>
      </c>
      <c r="F292" s="16">
        <v>95563</v>
      </c>
      <c r="G292" s="15">
        <v>0.5397</v>
      </c>
    </row>
    <row r="293" spans="1:7" ht="12.75">
      <c r="A293" s="8" t="s">
        <v>270</v>
      </c>
      <c r="B293" s="16">
        <v>9</v>
      </c>
      <c r="C293" s="16">
        <v>129</v>
      </c>
      <c r="D293" s="15">
        <v>0.0698</v>
      </c>
      <c r="E293" s="16">
        <v>2360</v>
      </c>
      <c r="F293" s="16">
        <v>31220</v>
      </c>
      <c r="G293" s="15">
        <v>0.0756</v>
      </c>
    </row>
    <row r="294" spans="1:7" ht="12.75">
      <c r="A294" s="8" t="s">
        <v>271</v>
      </c>
      <c r="B294" s="16">
        <v>26</v>
      </c>
      <c r="C294" s="16">
        <v>40</v>
      </c>
      <c r="D294" s="15">
        <v>0.65</v>
      </c>
      <c r="E294" s="16">
        <v>6882</v>
      </c>
      <c r="F294" s="16">
        <v>21947</v>
      </c>
      <c r="G294" s="15">
        <v>0.3136</v>
      </c>
    </row>
    <row r="295" spans="1:7" ht="12.75">
      <c r="A295" s="11" t="s">
        <v>276</v>
      </c>
      <c r="B295" s="12">
        <f>SUM(B296:B301)</f>
        <v>820</v>
      </c>
      <c r="C295" s="12">
        <f>SUM(C296:C301)</f>
        <v>1915</v>
      </c>
      <c r="D295" s="13">
        <f>B295/C295</f>
        <v>0.4281984334203655</v>
      </c>
      <c r="E295" s="12">
        <f>SUM(E296:E301)</f>
        <v>212636</v>
      </c>
      <c r="F295" s="12">
        <f>SUM(F296:F301)</f>
        <v>493247</v>
      </c>
      <c r="G295" s="13">
        <f>E295/F295</f>
        <v>0.4310943604319945</v>
      </c>
    </row>
    <row r="296" spans="1:7" ht="12.75">
      <c r="A296" s="8" t="s">
        <v>272</v>
      </c>
      <c r="B296" s="16">
        <v>541</v>
      </c>
      <c r="C296" s="16">
        <v>608</v>
      </c>
      <c r="D296" s="15">
        <v>0.8898</v>
      </c>
      <c r="E296" s="16">
        <v>141596</v>
      </c>
      <c r="F296" s="16">
        <v>179777</v>
      </c>
      <c r="G296" s="15">
        <v>0.7876</v>
      </c>
    </row>
    <row r="297" spans="1:7" ht="12.75">
      <c r="A297" s="8" t="s">
        <v>273</v>
      </c>
      <c r="B297" s="16">
        <v>2</v>
      </c>
      <c r="C297" s="16">
        <v>75</v>
      </c>
      <c r="D297" s="15">
        <v>0.0267</v>
      </c>
      <c r="E297" s="16">
        <v>1142</v>
      </c>
      <c r="F297" s="16">
        <v>26588</v>
      </c>
      <c r="G297" s="15">
        <v>0.043</v>
      </c>
    </row>
    <row r="298" spans="1:7" ht="12.75">
      <c r="A298" s="8" t="s">
        <v>274</v>
      </c>
      <c r="B298" s="16">
        <v>67</v>
      </c>
      <c r="C298" s="16">
        <v>350</v>
      </c>
      <c r="D298" s="15">
        <v>0.1914</v>
      </c>
      <c r="E298" s="16">
        <v>8678</v>
      </c>
      <c r="F298" s="16">
        <v>60047</v>
      </c>
      <c r="G298" s="15">
        <v>0.1445</v>
      </c>
    </row>
    <row r="299" spans="1:7" ht="12.75">
      <c r="A299" s="8" t="s">
        <v>275</v>
      </c>
      <c r="B299" s="16">
        <v>136</v>
      </c>
      <c r="C299" s="16">
        <v>182</v>
      </c>
      <c r="D299" s="15">
        <v>0.7473</v>
      </c>
      <c r="E299" s="16">
        <v>28544</v>
      </c>
      <c r="F299" s="16">
        <v>37066</v>
      </c>
      <c r="G299" s="15">
        <v>0.7701</v>
      </c>
    </row>
    <row r="300" spans="1:7" ht="12.75">
      <c r="A300" s="8" t="s">
        <v>276</v>
      </c>
      <c r="B300" s="16">
        <v>21</v>
      </c>
      <c r="C300" s="16">
        <v>528</v>
      </c>
      <c r="D300" s="15">
        <v>0.0398</v>
      </c>
      <c r="E300" s="16">
        <v>8784</v>
      </c>
      <c r="F300" s="16">
        <v>121282</v>
      </c>
      <c r="G300" s="15">
        <v>0.0724</v>
      </c>
    </row>
    <row r="301" spans="1:7" ht="12.75">
      <c r="A301" s="8" t="s">
        <v>277</v>
      </c>
      <c r="B301" s="16">
        <v>53</v>
      </c>
      <c r="C301" s="16">
        <v>172</v>
      </c>
      <c r="D301" s="15">
        <v>0.3081</v>
      </c>
      <c r="E301" s="16">
        <v>23892</v>
      </c>
      <c r="F301" s="16">
        <v>68487</v>
      </c>
      <c r="G301" s="15">
        <v>0.3489</v>
      </c>
    </row>
    <row r="302" spans="1:7" ht="12.75">
      <c r="A302" s="11" t="s">
        <v>369</v>
      </c>
      <c r="B302" s="12">
        <f>SUM(B303:B321)</f>
        <v>1023</v>
      </c>
      <c r="C302" s="12">
        <f>SUM(C303:C321)</f>
        <v>2130</v>
      </c>
      <c r="D302" s="13">
        <f>B302/C302</f>
        <v>0.4802816901408451</v>
      </c>
      <c r="E302" s="12">
        <f>SUM(E303:E321)</f>
        <v>131538</v>
      </c>
      <c r="F302" s="12">
        <f>SUM(F303:F321)</f>
        <v>275918</v>
      </c>
      <c r="G302" s="13">
        <f>E302/F302</f>
        <v>0.47672859327771294</v>
      </c>
    </row>
    <row r="303" spans="1:7" ht="12.75">
      <c r="A303" s="8" t="s">
        <v>278</v>
      </c>
      <c r="B303" s="16">
        <v>55</v>
      </c>
      <c r="C303" s="16">
        <v>85</v>
      </c>
      <c r="D303" s="15">
        <v>0.6471</v>
      </c>
      <c r="E303" s="16">
        <v>8874</v>
      </c>
      <c r="F303" s="16">
        <v>15001</v>
      </c>
      <c r="G303" s="15">
        <v>0.5916</v>
      </c>
    </row>
    <row r="304" spans="1:7" ht="12.75">
      <c r="A304" s="8" t="s">
        <v>279</v>
      </c>
      <c r="B304" s="16">
        <v>81</v>
      </c>
      <c r="C304" s="16">
        <v>182</v>
      </c>
      <c r="D304" s="15">
        <v>0.4451</v>
      </c>
      <c r="E304" s="16">
        <v>8338</v>
      </c>
      <c r="F304" s="16">
        <v>25746</v>
      </c>
      <c r="G304" s="15">
        <v>0.3239</v>
      </c>
    </row>
    <row r="305" spans="1:7" ht="12.75">
      <c r="A305" s="8" t="s">
        <v>280</v>
      </c>
      <c r="B305" s="16">
        <v>19</v>
      </c>
      <c r="C305" s="16">
        <v>154</v>
      </c>
      <c r="D305" s="15">
        <v>0.1234</v>
      </c>
      <c r="E305" s="16">
        <v>2356</v>
      </c>
      <c r="F305" s="16">
        <v>25768</v>
      </c>
      <c r="G305" s="15">
        <v>0.0915</v>
      </c>
    </row>
    <row r="306" spans="1:7" ht="12.75">
      <c r="A306" s="8" t="s">
        <v>281</v>
      </c>
      <c r="B306" s="16">
        <v>80</v>
      </c>
      <c r="C306" s="16">
        <v>80</v>
      </c>
      <c r="D306" s="15">
        <v>1</v>
      </c>
      <c r="E306" s="16">
        <v>8816</v>
      </c>
      <c r="F306" s="16">
        <v>8816</v>
      </c>
      <c r="G306" s="15">
        <v>1</v>
      </c>
    </row>
    <row r="307" spans="1:7" ht="12.75">
      <c r="A307" s="8" t="s">
        <v>282</v>
      </c>
      <c r="B307" s="16">
        <v>0</v>
      </c>
      <c r="C307" s="16">
        <v>59</v>
      </c>
      <c r="D307" s="15">
        <v>0</v>
      </c>
      <c r="E307" s="16">
        <v>0</v>
      </c>
      <c r="F307" s="16">
        <v>8180</v>
      </c>
      <c r="G307" s="15">
        <v>0</v>
      </c>
    </row>
    <row r="308" spans="1:7" ht="12.75">
      <c r="A308" s="8" t="s">
        <v>283</v>
      </c>
      <c r="B308" s="16">
        <v>83</v>
      </c>
      <c r="C308" s="16">
        <v>254</v>
      </c>
      <c r="D308" s="15">
        <v>0.3268</v>
      </c>
      <c r="E308" s="16">
        <v>9471</v>
      </c>
      <c r="F308" s="16">
        <v>24075</v>
      </c>
      <c r="G308" s="15">
        <v>0.3934</v>
      </c>
    </row>
    <row r="309" spans="1:7" ht="12.75">
      <c r="A309" s="8" t="s">
        <v>284</v>
      </c>
      <c r="B309" s="16">
        <v>98</v>
      </c>
      <c r="C309" s="16">
        <v>180</v>
      </c>
      <c r="D309" s="15">
        <v>0.5444</v>
      </c>
      <c r="E309" s="16">
        <v>15696</v>
      </c>
      <c r="F309" s="16">
        <v>29404</v>
      </c>
      <c r="G309" s="15">
        <v>0.5338</v>
      </c>
    </row>
    <row r="310" spans="1:7" ht="12.75">
      <c r="A310" s="8" t="s">
        <v>285</v>
      </c>
      <c r="B310" s="16">
        <v>21</v>
      </c>
      <c r="C310" s="16">
        <v>87</v>
      </c>
      <c r="D310" s="15">
        <v>0.2414</v>
      </c>
      <c r="E310" s="16">
        <v>5836</v>
      </c>
      <c r="F310" s="16">
        <v>9686</v>
      </c>
      <c r="G310" s="15">
        <v>0.6025</v>
      </c>
    </row>
    <row r="311" spans="1:7" ht="12.75">
      <c r="A311" s="8" t="s">
        <v>286</v>
      </c>
      <c r="B311" s="16">
        <v>94</v>
      </c>
      <c r="C311" s="16">
        <v>110</v>
      </c>
      <c r="D311" s="15">
        <v>0.8545</v>
      </c>
      <c r="E311" s="16">
        <v>12176</v>
      </c>
      <c r="F311" s="16">
        <v>14474</v>
      </c>
      <c r="G311" s="15">
        <v>0.8412</v>
      </c>
    </row>
    <row r="312" spans="1:7" ht="12.75">
      <c r="A312" s="8" t="s">
        <v>287</v>
      </c>
      <c r="B312" s="16">
        <v>27</v>
      </c>
      <c r="C312" s="16">
        <v>89</v>
      </c>
      <c r="D312" s="15">
        <v>0.3034</v>
      </c>
      <c r="E312" s="16">
        <v>5502</v>
      </c>
      <c r="F312" s="16">
        <v>21545</v>
      </c>
      <c r="G312" s="15">
        <v>0.2554</v>
      </c>
    </row>
    <row r="313" spans="1:7" ht="12.75">
      <c r="A313" s="8" t="s">
        <v>288</v>
      </c>
      <c r="B313" s="16">
        <v>125</v>
      </c>
      <c r="C313" s="16">
        <v>196</v>
      </c>
      <c r="D313" s="15">
        <v>0.6378</v>
      </c>
      <c r="E313" s="16">
        <v>18263</v>
      </c>
      <c r="F313" s="16">
        <v>27833</v>
      </c>
      <c r="G313" s="15">
        <v>0.6562</v>
      </c>
    </row>
    <row r="314" spans="1:7" ht="12.75">
      <c r="A314" s="8" t="s">
        <v>289</v>
      </c>
      <c r="B314" s="16">
        <v>84</v>
      </c>
      <c r="C314" s="16">
        <v>96</v>
      </c>
      <c r="D314" s="15">
        <v>0.875</v>
      </c>
      <c r="E314" s="16">
        <v>6641</v>
      </c>
      <c r="F314" s="16">
        <v>7335</v>
      </c>
      <c r="G314" s="15">
        <v>0.9054</v>
      </c>
    </row>
    <row r="315" spans="1:7" ht="12.75">
      <c r="A315" s="8" t="s">
        <v>290</v>
      </c>
      <c r="B315" s="16">
        <v>0</v>
      </c>
      <c r="C315" s="16">
        <v>129</v>
      </c>
      <c r="D315" s="15">
        <v>0</v>
      </c>
      <c r="E315" s="16">
        <v>0</v>
      </c>
      <c r="F315" s="16">
        <v>10479</v>
      </c>
      <c r="G315" s="15">
        <v>0</v>
      </c>
    </row>
    <row r="316" spans="1:7" ht="12.75">
      <c r="A316" s="8" t="s">
        <v>291</v>
      </c>
      <c r="B316" s="16">
        <v>67</v>
      </c>
      <c r="C316" s="16">
        <v>73</v>
      </c>
      <c r="D316" s="15">
        <v>0.9178</v>
      </c>
      <c r="E316" s="16">
        <v>7966</v>
      </c>
      <c r="F316" s="16">
        <v>8882</v>
      </c>
      <c r="G316" s="15">
        <v>0.8969</v>
      </c>
    </row>
    <row r="317" spans="1:7" ht="12.75">
      <c r="A317" s="8" t="s">
        <v>292</v>
      </c>
      <c r="B317" s="16">
        <v>0</v>
      </c>
      <c r="C317" s="16">
        <v>96</v>
      </c>
      <c r="D317" s="15">
        <v>0</v>
      </c>
      <c r="E317" s="16">
        <v>0</v>
      </c>
      <c r="F317" s="16">
        <v>8319</v>
      </c>
      <c r="G317" s="15">
        <v>0</v>
      </c>
    </row>
    <row r="318" spans="1:7" ht="12.75">
      <c r="A318" s="8" t="s">
        <v>293</v>
      </c>
      <c r="B318" s="16">
        <v>82</v>
      </c>
      <c r="C318" s="16">
        <v>90</v>
      </c>
      <c r="D318" s="15">
        <v>0.9111</v>
      </c>
      <c r="E318" s="16">
        <v>11513</v>
      </c>
      <c r="F318" s="16">
        <v>12751</v>
      </c>
      <c r="G318" s="15">
        <v>0.9029</v>
      </c>
    </row>
    <row r="319" spans="1:7" ht="12.75">
      <c r="A319" s="8" t="s">
        <v>294</v>
      </c>
      <c r="B319" s="16">
        <v>38</v>
      </c>
      <c r="C319" s="16">
        <v>71</v>
      </c>
      <c r="D319" s="15">
        <v>0.5352</v>
      </c>
      <c r="E319" s="16">
        <v>2530</v>
      </c>
      <c r="F319" s="16">
        <v>5168</v>
      </c>
      <c r="G319" s="15">
        <v>0.4895</v>
      </c>
    </row>
    <row r="320" spans="1:7" ht="12.75">
      <c r="A320" s="8" t="s">
        <v>295</v>
      </c>
      <c r="B320" s="16">
        <v>35</v>
      </c>
      <c r="C320" s="16">
        <v>52</v>
      </c>
      <c r="D320" s="15">
        <v>0.6731</v>
      </c>
      <c r="E320" s="16">
        <v>2969</v>
      </c>
      <c r="F320" s="16">
        <v>4472</v>
      </c>
      <c r="G320" s="15">
        <v>0.6639</v>
      </c>
    </row>
    <row r="321" spans="1:7" ht="12.75">
      <c r="A321" s="8" t="s">
        <v>296</v>
      </c>
      <c r="B321" s="16">
        <v>34</v>
      </c>
      <c r="C321" s="16">
        <v>47</v>
      </c>
      <c r="D321" s="15">
        <v>0.7234</v>
      </c>
      <c r="E321" s="16">
        <v>4591</v>
      </c>
      <c r="F321" s="16">
        <v>7984</v>
      </c>
      <c r="G321" s="15">
        <v>0.5751</v>
      </c>
    </row>
    <row r="322" spans="1:7" s="24" customFormat="1" ht="12.75">
      <c r="A322" s="10" t="s">
        <v>297</v>
      </c>
      <c r="B322" s="22">
        <v>199</v>
      </c>
      <c r="C322" s="22">
        <v>382</v>
      </c>
      <c r="D322" s="23">
        <v>0.5209424083769634</v>
      </c>
      <c r="E322" s="22">
        <v>16396</v>
      </c>
      <c r="F322" s="22">
        <v>33887</v>
      </c>
      <c r="G322" s="23">
        <v>0.48384336176114734</v>
      </c>
    </row>
    <row r="323" spans="1:7" ht="12.75">
      <c r="A323" s="8" t="s">
        <v>298</v>
      </c>
      <c r="B323" s="25">
        <v>103</v>
      </c>
      <c r="C323" s="25">
        <v>135</v>
      </c>
      <c r="D323" s="23">
        <v>0.763</v>
      </c>
      <c r="E323" s="22">
        <v>10671</v>
      </c>
      <c r="F323" s="22">
        <v>14148</v>
      </c>
      <c r="G323" s="23">
        <v>0.7543</v>
      </c>
    </row>
    <row r="324" spans="1:7" ht="12.75">
      <c r="A324" s="11" t="s">
        <v>309</v>
      </c>
      <c r="B324" s="12">
        <f>SUM(B325:B342)</f>
        <v>987</v>
      </c>
      <c r="C324" s="12">
        <f>SUM(C325:C342)</f>
        <v>2349</v>
      </c>
      <c r="D324" s="13">
        <f>B324/C324</f>
        <v>0.42017879948914433</v>
      </c>
      <c r="E324" s="12">
        <f>SUM(E325:E342)</f>
        <v>262728</v>
      </c>
      <c r="F324" s="12">
        <f>SUM(F325:F342)</f>
        <v>605637</v>
      </c>
      <c r="G324" s="13">
        <f>E324/F324</f>
        <v>0.4338044075906855</v>
      </c>
    </row>
    <row r="325" spans="1:7" ht="12.75">
      <c r="A325" s="8" t="s">
        <v>299</v>
      </c>
      <c r="B325" s="16">
        <v>2</v>
      </c>
      <c r="C325" s="16">
        <v>216</v>
      </c>
      <c r="D325" s="15">
        <v>0.0093</v>
      </c>
      <c r="E325" s="16">
        <v>310</v>
      </c>
      <c r="F325" s="16">
        <v>36991</v>
      </c>
      <c r="G325" s="15">
        <v>0.0084</v>
      </c>
    </row>
    <row r="326" spans="1:7" ht="12.75">
      <c r="A326" s="8" t="s">
        <v>300</v>
      </c>
      <c r="B326" s="16">
        <v>23</v>
      </c>
      <c r="C326" s="16">
        <v>63</v>
      </c>
      <c r="D326" s="15">
        <v>0.3651</v>
      </c>
      <c r="E326" s="16">
        <v>5062</v>
      </c>
      <c r="F326" s="16">
        <v>18409</v>
      </c>
      <c r="G326" s="15">
        <v>0.275</v>
      </c>
    </row>
    <row r="327" spans="1:7" ht="12.75">
      <c r="A327" s="8" t="s">
        <v>301</v>
      </c>
      <c r="B327" s="16">
        <v>53</v>
      </c>
      <c r="C327" s="16">
        <v>53</v>
      </c>
      <c r="D327" s="15">
        <v>1</v>
      </c>
      <c r="E327" s="16">
        <v>5845</v>
      </c>
      <c r="F327" s="16">
        <v>5845</v>
      </c>
      <c r="G327" s="15">
        <v>1</v>
      </c>
    </row>
    <row r="328" spans="1:7" ht="12.75">
      <c r="A328" s="8" t="s">
        <v>302</v>
      </c>
      <c r="B328" s="16">
        <v>75</v>
      </c>
      <c r="C328" s="16">
        <v>76</v>
      </c>
      <c r="D328" s="15">
        <v>0.9868</v>
      </c>
      <c r="E328" s="16">
        <v>7844</v>
      </c>
      <c r="F328" s="16">
        <v>7879</v>
      </c>
      <c r="G328" s="15">
        <v>0.9956</v>
      </c>
    </row>
    <row r="329" spans="1:7" ht="12.75">
      <c r="A329" s="8" t="s">
        <v>303</v>
      </c>
      <c r="B329" s="16">
        <v>125</v>
      </c>
      <c r="C329" s="16">
        <v>232</v>
      </c>
      <c r="D329" s="15">
        <v>0.5388</v>
      </c>
      <c r="E329" s="16">
        <v>25679</v>
      </c>
      <c r="F329" s="16">
        <v>54910</v>
      </c>
      <c r="G329" s="15">
        <v>0.4677</v>
      </c>
    </row>
    <row r="330" spans="1:7" ht="12.75">
      <c r="A330" s="8" t="s">
        <v>304</v>
      </c>
      <c r="B330" s="16">
        <v>99</v>
      </c>
      <c r="C330" s="16">
        <v>120</v>
      </c>
      <c r="D330" s="15">
        <v>0.825</v>
      </c>
      <c r="E330" s="16">
        <v>29526</v>
      </c>
      <c r="F330" s="16">
        <v>34884</v>
      </c>
      <c r="G330" s="15">
        <v>0.8464</v>
      </c>
    </row>
    <row r="331" spans="1:7" ht="12.75">
      <c r="A331" s="8" t="s">
        <v>305</v>
      </c>
      <c r="B331" s="16">
        <v>50</v>
      </c>
      <c r="C331" s="16">
        <v>99</v>
      </c>
      <c r="D331" s="15">
        <v>0.5051</v>
      </c>
      <c r="E331" s="16">
        <v>29438</v>
      </c>
      <c r="F331" s="16">
        <v>39251</v>
      </c>
      <c r="G331" s="15">
        <v>0.75</v>
      </c>
    </row>
    <row r="332" spans="1:7" ht="12.75">
      <c r="A332" s="8" t="s">
        <v>306</v>
      </c>
      <c r="B332" s="16">
        <v>23</v>
      </c>
      <c r="C332" s="16">
        <v>73</v>
      </c>
      <c r="D332" s="15">
        <v>0.3151</v>
      </c>
      <c r="E332" s="16">
        <v>8803</v>
      </c>
      <c r="F332" s="16">
        <v>40030</v>
      </c>
      <c r="G332" s="15">
        <v>0.2199</v>
      </c>
    </row>
    <row r="333" spans="1:7" ht="12.75">
      <c r="A333" s="8" t="s">
        <v>307</v>
      </c>
      <c r="B333" s="16">
        <v>48</v>
      </c>
      <c r="C333" s="16">
        <v>92</v>
      </c>
      <c r="D333" s="15">
        <v>0.5217</v>
      </c>
      <c r="E333" s="16">
        <v>26666</v>
      </c>
      <c r="F333" s="16">
        <v>42151</v>
      </c>
      <c r="G333" s="15">
        <v>0.6326</v>
      </c>
    </row>
    <row r="334" spans="1:7" ht="12.75">
      <c r="A334" s="8" t="s">
        <v>308</v>
      </c>
      <c r="B334" s="16">
        <v>64</v>
      </c>
      <c r="C334" s="16">
        <v>200</v>
      </c>
      <c r="D334" s="15">
        <v>0.32</v>
      </c>
      <c r="E334" s="16">
        <v>27152</v>
      </c>
      <c r="F334" s="16">
        <v>56793</v>
      </c>
      <c r="G334" s="15">
        <v>0.4781</v>
      </c>
    </row>
    <row r="335" spans="1:7" ht="12.75">
      <c r="A335" s="8" t="s">
        <v>209</v>
      </c>
      <c r="B335" s="16">
        <v>53</v>
      </c>
      <c r="C335" s="16">
        <v>86</v>
      </c>
      <c r="D335" s="15">
        <v>0.6163</v>
      </c>
      <c r="E335" s="16">
        <v>5396</v>
      </c>
      <c r="F335" s="16">
        <v>9773</v>
      </c>
      <c r="G335" s="15">
        <v>0.5521</v>
      </c>
    </row>
    <row r="336" spans="1:7" ht="12.75">
      <c r="A336" s="8" t="s">
        <v>309</v>
      </c>
      <c r="B336" s="16">
        <v>142</v>
      </c>
      <c r="C336" s="16">
        <v>328</v>
      </c>
      <c r="D336" s="15">
        <v>0.4329</v>
      </c>
      <c r="E336" s="16">
        <v>38026</v>
      </c>
      <c r="F336" s="16">
        <v>79094</v>
      </c>
      <c r="G336" s="15">
        <v>0.4808</v>
      </c>
    </row>
    <row r="337" spans="1:7" ht="12.75">
      <c r="A337" s="8" t="s">
        <v>310</v>
      </c>
      <c r="B337" s="16">
        <v>23</v>
      </c>
      <c r="C337" s="16">
        <v>113</v>
      </c>
      <c r="D337" s="15">
        <v>0.2035</v>
      </c>
      <c r="E337" s="16">
        <v>9698</v>
      </c>
      <c r="F337" s="16">
        <v>32106</v>
      </c>
      <c r="G337" s="15">
        <v>0.3021</v>
      </c>
    </row>
    <row r="338" spans="1:7" ht="12.75">
      <c r="A338" s="8" t="s">
        <v>311</v>
      </c>
      <c r="B338" s="16">
        <v>1</v>
      </c>
      <c r="C338" s="16">
        <v>179</v>
      </c>
      <c r="D338" s="15">
        <v>0.0056</v>
      </c>
      <c r="E338" s="16">
        <v>300</v>
      </c>
      <c r="F338" s="16">
        <v>46945</v>
      </c>
      <c r="G338" s="15">
        <v>0.0064</v>
      </c>
    </row>
    <row r="339" spans="1:7" ht="12.75">
      <c r="A339" s="8" t="s">
        <v>312</v>
      </c>
      <c r="B339" s="16">
        <v>28</v>
      </c>
      <c r="C339" s="16">
        <v>84</v>
      </c>
      <c r="D339" s="15">
        <v>0.3333</v>
      </c>
      <c r="E339" s="16">
        <v>7533</v>
      </c>
      <c r="F339" s="16">
        <v>27373</v>
      </c>
      <c r="G339" s="15">
        <v>0.2752</v>
      </c>
    </row>
    <row r="340" spans="1:7" ht="12.75">
      <c r="A340" s="8" t="s">
        <v>313</v>
      </c>
      <c r="B340" s="16">
        <v>105</v>
      </c>
      <c r="C340" s="16">
        <v>188</v>
      </c>
      <c r="D340" s="15">
        <v>0.5585</v>
      </c>
      <c r="E340" s="16">
        <v>17787</v>
      </c>
      <c r="F340" s="16">
        <v>29593</v>
      </c>
      <c r="G340" s="15">
        <v>0.601</v>
      </c>
    </row>
    <row r="341" spans="1:7" ht="12.75">
      <c r="A341" s="8" t="s">
        <v>314</v>
      </c>
      <c r="B341" s="16">
        <v>71</v>
      </c>
      <c r="C341" s="16">
        <v>117</v>
      </c>
      <c r="D341" s="15">
        <v>0.6068</v>
      </c>
      <c r="E341" s="16">
        <v>17003</v>
      </c>
      <c r="F341" s="16">
        <v>34051</v>
      </c>
      <c r="G341" s="15">
        <v>0.4994</v>
      </c>
    </row>
    <row r="342" spans="1:7" ht="12.75">
      <c r="A342" s="8" t="s">
        <v>315</v>
      </c>
      <c r="B342" s="16">
        <v>2</v>
      </c>
      <c r="C342" s="16">
        <v>30</v>
      </c>
      <c r="D342" s="15">
        <v>0.0667</v>
      </c>
      <c r="E342" s="16">
        <v>660</v>
      </c>
      <c r="F342" s="16">
        <v>9559</v>
      </c>
      <c r="G342" s="15">
        <v>0.069</v>
      </c>
    </row>
    <row r="343" spans="1:7" ht="12.75">
      <c r="A343" s="11" t="s">
        <v>328</v>
      </c>
      <c r="B343" s="12">
        <f>SUM(B344:B358)</f>
        <v>1101</v>
      </c>
      <c r="C343" s="12">
        <f>SUM(C344:C358)</f>
        <v>1828</v>
      </c>
      <c r="D343" s="13">
        <f>B343/C343</f>
        <v>0.6022975929978118</v>
      </c>
      <c r="E343" s="12">
        <f>SUM(E344:E358)</f>
        <v>96538</v>
      </c>
      <c r="F343" s="12">
        <f>SUM(F344:F358)</f>
        <v>153711</v>
      </c>
      <c r="G343" s="13">
        <f>E343/F343</f>
        <v>0.6280487408188093</v>
      </c>
    </row>
    <row r="344" spans="1:7" ht="12.75">
      <c r="A344" s="8" t="s">
        <v>316</v>
      </c>
      <c r="B344" s="16">
        <v>49</v>
      </c>
      <c r="C344" s="16">
        <v>79</v>
      </c>
      <c r="D344" s="15">
        <v>0.6203</v>
      </c>
      <c r="E344" s="16">
        <v>5217</v>
      </c>
      <c r="F344" s="16">
        <v>8126</v>
      </c>
      <c r="G344" s="15">
        <v>0.642</v>
      </c>
    </row>
    <row r="345" spans="1:7" ht="12.75">
      <c r="A345" s="8" t="s">
        <v>317</v>
      </c>
      <c r="B345" s="16">
        <v>67</v>
      </c>
      <c r="C345" s="16">
        <v>105</v>
      </c>
      <c r="D345" s="15">
        <v>0.6381</v>
      </c>
      <c r="E345" s="16">
        <v>5686</v>
      </c>
      <c r="F345" s="16">
        <v>7959</v>
      </c>
      <c r="G345" s="15">
        <v>0.7144</v>
      </c>
    </row>
    <row r="346" spans="1:7" ht="12.75">
      <c r="A346" s="8" t="s">
        <v>318</v>
      </c>
      <c r="B346" s="16">
        <v>19</v>
      </c>
      <c r="C346" s="16">
        <v>26</v>
      </c>
      <c r="D346" s="15">
        <v>0.7308</v>
      </c>
      <c r="E346" s="16">
        <v>1376</v>
      </c>
      <c r="F346" s="16">
        <v>1561</v>
      </c>
      <c r="G346" s="15">
        <v>0.8819</v>
      </c>
    </row>
    <row r="347" spans="1:7" ht="12.75">
      <c r="A347" s="8" t="s">
        <v>382</v>
      </c>
      <c r="B347" s="16">
        <v>128</v>
      </c>
      <c r="C347" s="16">
        <v>154</v>
      </c>
      <c r="D347" s="15">
        <v>0.8312</v>
      </c>
      <c r="E347" s="16">
        <v>11336</v>
      </c>
      <c r="F347" s="16">
        <v>12611</v>
      </c>
      <c r="G347" s="15">
        <v>0.8989</v>
      </c>
    </row>
    <row r="348" spans="1:7" ht="12.75">
      <c r="A348" s="8" t="s">
        <v>319</v>
      </c>
      <c r="B348" s="16">
        <v>21</v>
      </c>
      <c r="C348" s="16">
        <v>220</v>
      </c>
      <c r="D348" s="15">
        <v>0.0955</v>
      </c>
      <c r="E348" s="16">
        <v>1369</v>
      </c>
      <c r="F348" s="16">
        <v>12433</v>
      </c>
      <c r="G348" s="15">
        <v>0.1101</v>
      </c>
    </row>
    <row r="349" spans="1:7" ht="12.75">
      <c r="A349" s="8" t="s">
        <v>320</v>
      </c>
      <c r="B349" s="16">
        <v>1</v>
      </c>
      <c r="C349" s="16">
        <v>1</v>
      </c>
      <c r="D349" s="15">
        <v>1</v>
      </c>
      <c r="E349" s="16">
        <v>17</v>
      </c>
      <c r="F349" s="16">
        <v>17</v>
      </c>
      <c r="G349" s="15">
        <v>1</v>
      </c>
    </row>
    <row r="350" spans="1:7" ht="12.75">
      <c r="A350" s="8" t="s">
        <v>321</v>
      </c>
      <c r="B350" s="16">
        <v>119</v>
      </c>
      <c r="C350" s="16">
        <v>227</v>
      </c>
      <c r="D350" s="15">
        <v>0.5242</v>
      </c>
      <c r="E350" s="16">
        <v>8653</v>
      </c>
      <c r="F350" s="16">
        <v>18569</v>
      </c>
      <c r="G350" s="15">
        <v>0.466</v>
      </c>
    </row>
    <row r="351" spans="1:7" ht="12.75">
      <c r="A351" s="8" t="s">
        <v>322</v>
      </c>
      <c r="B351" s="16">
        <v>39</v>
      </c>
      <c r="C351" s="16">
        <v>63</v>
      </c>
      <c r="D351" s="15">
        <v>0.619</v>
      </c>
      <c r="E351" s="16">
        <v>7473</v>
      </c>
      <c r="F351" s="16">
        <v>8793</v>
      </c>
      <c r="G351" s="15">
        <v>0.85</v>
      </c>
    </row>
    <row r="352" spans="1:7" ht="12.75">
      <c r="A352" s="8" t="s">
        <v>323</v>
      </c>
      <c r="B352" s="16">
        <v>71</v>
      </c>
      <c r="C352" s="16">
        <v>151</v>
      </c>
      <c r="D352" s="15">
        <v>0.4702</v>
      </c>
      <c r="E352" s="16">
        <v>9304</v>
      </c>
      <c r="F352" s="16">
        <v>18431</v>
      </c>
      <c r="G352" s="15">
        <v>0.5048</v>
      </c>
    </row>
    <row r="353" spans="1:7" ht="12.75">
      <c r="A353" s="8" t="s">
        <v>324</v>
      </c>
      <c r="B353" s="16">
        <v>10</v>
      </c>
      <c r="C353" s="16">
        <v>24</v>
      </c>
      <c r="D353" s="15">
        <v>0.4167</v>
      </c>
      <c r="E353" s="16">
        <v>537</v>
      </c>
      <c r="F353" s="16">
        <v>1170</v>
      </c>
      <c r="G353" s="15">
        <v>0.4588</v>
      </c>
    </row>
    <row r="354" spans="1:7" ht="12.75">
      <c r="A354" s="8" t="s">
        <v>325</v>
      </c>
      <c r="B354" s="16">
        <v>267</v>
      </c>
      <c r="C354" s="16">
        <v>272</v>
      </c>
      <c r="D354" s="15">
        <v>0.9816</v>
      </c>
      <c r="E354" s="16">
        <v>16209</v>
      </c>
      <c r="F354" s="16">
        <v>16680</v>
      </c>
      <c r="G354" s="15">
        <v>0.9718</v>
      </c>
    </row>
    <row r="355" spans="1:7" ht="12.75">
      <c r="A355" s="8" t="s">
        <v>326</v>
      </c>
      <c r="B355" s="16">
        <v>48</v>
      </c>
      <c r="C355" s="16">
        <v>91</v>
      </c>
      <c r="D355" s="15">
        <v>0.5275</v>
      </c>
      <c r="E355" s="16">
        <v>4842</v>
      </c>
      <c r="F355" s="16">
        <v>7218</v>
      </c>
      <c r="G355" s="15">
        <v>0.6709</v>
      </c>
    </row>
    <row r="356" spans="1:7" ht="12.75">
      <c r="A356" s="8" t="s">
        <v>327</v>
      </c>
      <c r="B356" s="16">
        <v>94</v>
      </c>
      <c r="C356" s="16">
        <v>109</v>
      </c>
      <c r="D356" s="15">
        <v>0.8624</v>
      </c>
      <c r="E356" s="16">
        <v>8850</v>
      </c>
      <c r="F356" s="16">
        <v>10059</v>
      </c>
      <c r="G356" s="15">
        <v>0.8799</v>
      </c>
    </row>
    <row r="357" spans="1:7" ht="12.75">
      <c r="A357" s="8" t="s">
        <v>328</v>
      </c>
      <c r="B357" s="16">
        <v>11</v>
      </c>
      <c r="C357" s="16">
        <v>11</v>
      </c>
      <c r="D357" s="15">
        <v>1</v>
      </c>
      <c r="E357" s="16">
        <v>410</v>
      </c>
      <c r="F357" s="16">
        <v>410</v>
      </c>
      <c r="G357" s="15">
        <v>1</v>
      </c>
    </row>
    <row r="358" spans="1:7" ht="12.75">
      <c r="A358" s="8" t="s">
        <v>329</v>
      </c>
      <c r="B358" s="16">
        <v>157</v>
      </c>
      <c r="C358" s="16">
        <v>295</v>
      </c>
      <c r="D358" s="15">
        <v>0.5322</v>
      </c>
      <c r="E358" s="16">
        <v>15259</v>
      </c>
      <c r="F358" s="16">
        <v>29674</v>
      </c>
      <c r="G358" s="15">
        <v>0.5142</v>
      </c>
    </row>
    <row r="359" spans="1:7" ht="12.75">
      <c r="A359" s="11" t="s">
        <v>370</v>
      </c>
      <c r="B359" s="12">
        <f>SUM(B360:B376)</f>
        <v>1879</v>
      </c>
      <c r="C359" s="12">
        <f>SUM(C360:C376)</f>
        <v>3196</v>
      </c>
      <c r="D359" s="13">
        <f>B359/C359</f>
        <v>0.5879224030037546</v>
      </c>
      <c r="E359" s="12">
        <f>SUM(E360:E376)</f>
        <v>268541</v>
      </c>
      <c r="F359" s="12">
        <f>SUM(F360:F376)</f>
        <v>455368</v>
      </c>
      <c r="G359" s="13">
        <f>E359/F359</f>
        <v>0.5897230371918976</v>
      </c>
    </row>
    <row r="360" spans="1:7" ht="12.75">
      <c r="A360" s="8" t="s">
        <v>383</v>
      </c>
      <c r="B360" s="16">
        <v>0</v>
      </c>
      <c r="C360" s="16">
        <v>237</v>
      </c>
      <c r="D360" s="15">
        <v>0</v>
      </c>
      <c r="E360" s="16">
        <v>0</v>
      </c>
      <c r="F360" s="16">
        <v>30644</v>
      </c>
      <c r="G360" s="15">
        <v>0</v>
      </c>
    </row>
    <row r="361" spans="1:7" ht="12.75">
      <c r="A361" s="8" t="s">
        <v>330</v>
      </c>
      <c r="B361" s="16">
        <v>235</v>
      </c>
      <c r="C361" s="16">
        <v>280</v>
      </c>
      <c r="D361" s="15">
        <v>0.8393</v>
      </c>
      <c r="E361" s="16">
        <v>30517</v>
      </c>
      <c r="F361" s="16">
        <v>34288</v>
      </c>
      <c r="G361" s="15">
        <v>0.89</v>
      </c>
    </row>
    <row r="362" spans="1:7" ht="12.75">
      <c r="A362" s="8" t="s">
        <v>331</v>
      </c>
      <c r="B362" s="16">
        <v>114</v>
      </c>
      <c r="C362" s="16">
        <v>218</v>
      </c>
      <c r="D362" s="15">
        <v>0.5229</v>
      </c>
      <c r="E362" s="16">
        <v>13362</v>
      </c>
      <c r="F362" s="16">
        <v>23179</v>
      </c>
      <c r="G362" s="15">
        <v>0.5765</v>
      </c>
    </row>
    <row r="363" spans="1:7" ht="12.75">
      <c r="A363" s="8" t="s">
        <v>332</v>
      </c>
      <c r="B363" s="16">
        <v>0</v>
      </c>
      <c r="C363" s="16">
        <v>82</v>
      </c>
      <c r="D363" s="15">
        <v>0</v>
      </c>
      <c r="E363" s="16">
        <v>0</v>
      </c>
      <c r="F363" s="16">
        <v>18857</v>
      </c>
      <c r="G363" s="15">
        <v>0</v>
      </c>
    </row>
    <row r="364" spans="1:7" ht="12.75">
      <c r="A364" s="8" t="s">
        <v>333</v>
      </c>
      <c r="B364" s="16">
        <v>56</v>
      </c>
      <c r="C364" s="16">
        <v>104</v>
      </c>
      <c r="D364" s="15">
        <v>0.5385</v>
      </c>
      <c r="E364" s="16">
        <v>10623</v>
      </c>
      <c r="F364" s="16">
        <v>20021</v>
      </c>
      <c r="G364" s="15">
        <v>0.5306</v>
      </c>
    </row>
    <row r="365" spans="1:7" ht="12.75">
      <c r="A365" s="8" t="s">
        <v>334</v>
      </c>
      <c r="B365" s="16">
        <v>207</v>
      </c>
      <c r="C365" s="16">
        <v>208</v>
      </c>
      <c r="D365" s="15">
        <v>0.9952</v>
      </c>
      <c r="E365" s="16">
        <v>27257</v>
      </c>
      <c r="F365" s="16">
        <v>27446</v>
      </c>
      <c r="G365" s="15">
        <v>0.9931</v>
      </c>
    </row>
    <row r="366" spans="1:7" ht="12.75">
      <c r="A366" s="8" t="s">
        <v>335</v>
      </c>
      <c r="B366" s="16">
        <v>146</v>
      </c>
      <c r="C366" s="16">
        <v>229</v>
      </c>
      <c r="D366" s="15">
        <v>0.6376</v>
      </c>
      <c r="E366" s="16">
        <v>24698</v>
      </c>
      <c r="F366" s="16">
        <v>33309</v>
      </c>
      <c r="G366" s="15">
        <v>0.7415</v>
      </c>
    </row>
    <row r="367" spans="1:7" ht="12.75">
      <c r="A367" s="8" t="s">
        <v>336</v>
      </c>
      <c r="B367" s="16">
        <v>118</v>
      </c>
      <c r="C367" s="16">
        <v>162</v>
      </c>
      <c r="D367" s="15">
        <v>0.7284</v>
      </c>
      <c r="E367" s="16">
        <v>19618</v>
      </c>
      <c r="F367" s="16">
        <v>25637</v>
      </c>
      <c r="G367" s="15">
        <v>0.7652</v>
      </c>
    </row>
    <row r="368" spans="1:7" ht="12.75">
      <c r="A368" s="8" t="s">
        <v>337</v>
      </c>
      <c r="B368" s="16">
        <v>38</v>
      </c>
      <c r="C368" s="16">
        <v>76</v>
      </c>
      <c r="D368" s="15">
        <v>0.5</v>
      </c>
      <c r="E368" s="16">
        <v>10521</v>
      </c>
      <c r="F368" s="16">
        <v>18549</v>
      </c>
      <c r="G368" s="15">
        <v>0.5672</v>
      </c>
    </row>
    <row r="369" spans="1:7" ht="12.75">
      <c r="A369" s="8" t="s">
        <v>338</v>
      </c>
      <c r="B369" s="16">
        <v>77</v>
      </c>
      <c r="C369" s="16">
        <v>134</v>
      </c>
      <c r="D369" s="15">
        <v>0.5746</v>
      </c>
      <c r="E369" s="16">
        <v>21195</v>
      </c>
      <c r="F369" s="16">
        <v>34914</v>
      </c>
      <c r="G369" s="15">
        <v>0.6071</v>
      </c>
    </row>
    <row r="370" spans="1:7" ht="12.75">
      <c r="A370" s="8" t="s">
        <v>339</v>
      </c>
      <c r="B370" s="16">
        <v>153</v>
      </c>
      <c r="C370" s="16">
        <v>181</v>
      </c>
      <c r="D370" s="15">
        <v>0.8453</v>
      </c>
      <c r="E370" s="16">
        <v>17522</v>
      </c>
      <c r="F370" s="16">
        <v>21914</v>
      </c>
      <c r="G370" s="15">
        <v>0.7996</v>
      </c>
    </row>
    <row r="371" spans="1:7" ht="12.75">
      <c r="A371" s="8" t="s">
        <v>340</v>
      </c>
      <c r="B371" s="16">
        <v>235</v>
      </c>
      <c r="C371" s="16">
        <v>322</v>
      </c>
      <c r="D371" s="15">
        <v>0.7298</v>
      </c>
      <c r="E371" s="16">
        <v>22092</v>
      </c>
      <c r="F371" s="16">
        <v>31140</v>
      </c>
      <c r="G371" s="15">
        <v>0.7094</v>
      </c>
    </row>
    <row r="372" spans="1:7" ht="12.75">
      <c r="A372" s="8" t="s">
        <v>341</v>
      </c>
      <c r="B372" s="16">
        <v>247</v>
      </c>
      <c r="C372" s="16">
        <v>300</v>
      </c>
      <c r="D372" s="15">
        <v>0.8233</v>
      </c>
      <c r="E372" s="16">
        <v>29312</v>
      </c>
      <c r="F372" s="16">
        <v>33560</v>
      </c>
      <c r="G372" s="15">
        <v>0.8734</v>
      </c>
    </row>
    <row r="373" spans="1:7" ht="12.75">
      <c r="A373" s="8" t="s">
        <v>342</v>
      </c>
      <c r="B373" s="16">
        <v>158</v>
      </c>
      <c r="C373" s="16">
        <v>226</v>
      </c>
      <c r="D373" s="15">
        <v>0.6991</v>
      </c>
      <c r="E373" s="16">
        <v>25278</v>
      </c>
      <c r="F373" s="16">
        <v>35500</v>
      </c>
      <c r="G373" s="15">
        <v>0.712</v>
      </c>
    </row>
    <row r="374" spans="1:7" ht="12.75">
      <c r="A374" s="8" t="s">
        <v>343</v>
      </c>
      <c r="B374" s="16">
        <v>95</v>
      </c>
      <c r="C374" s="16">
        <v>194</v>
      </c>
      <c r="D374" s="15">
        <v>0.4897</v>
      </c>
      <c r="E374" s="16">
        <v>16546</v>
      </c>
      <c r="F374" s="16">
        <v>28735</v>
      </c>
      <c r="G374" s="15">
        <v>0.5758</v>
      </c>
    </row>
    <row r="375" spans="1:7" ht="12.75">
      <c r="A375" s="8" t="s">
        <v>344</v>
      </c>
      <c r="B375" s="16">
        <v>0</v>
      </c>
      <c r="C375" s="16">
        <v>188</v>
      </c>
      <c r="D375" s="15">
        <v>0</v>
      </c>
      <c r="E375" s="16">
        <v>0</v>
      </c>
      <c r="F375" s="16">
        <v>26818</v>
      </c>
      <c r="G375" s="15">
        <v>0</v>
      </c>
    </row>
    <row r="376" spans="1:7" ht="12.75">
      <c r="A376" s="8" t="s">
        <v>345</v>
      </c>
      <c r="B376" s="16">
        <v>0</v>
      </c>
      <c r="C376" s="16">
        <v>55</v>
      </c>
      <c r="D376" s="15">
        <v>0</v>
      </c>
      <c r="E376" s="16">
        <v>0</v>
      </c>
      <c r="F376" s="16">
        <v>10857</v>
      </c>
      <c r="G376" s="15">
        <v>0</v>
      </c>
    </row>
    <row r="377" spans="1:7" ht="12.75">
      <c r="A377" s="11" t="s">
        <v>352</v>
      </c>
      <c r="B377" s="12">
        <f>SUM(B378:B389)</f>
        <v>583</v>
      </c>
      <c r="C377" s="12">
        <f>SUM(C378:C389)</f>
        <v>2713</v>
      </c>
      <c r="D377" s="13">
        <f>B377/C377</f>
        <v>0.21489126428308147</v>
      </c>
      <c r="E377" s="12">
        <f>SUM(E378:E389)</f>
        <v>336439</v>
      </c>
      <c r="F377" s="12">
        <f>SUM(F378:F389)</f>
        <v>1495307</v>
      </c>
      <c r="G377" s="13">
        <f>E377/F377</f>
        <v>0.22499660604812255</v>
      </c>
    </row>
    <row r="378" spans="1:7" ht="12.75">
      <c r="A378" s="8" t="s">
        <v>346</v>
      </c>
      <c r="B378" s="20">
        <v>0</v>
      </c>
      <c r="C378" s="20">
        <v>168</v>
      </c>
      <c r="D378" s="21">
        <v>0</v>
      </c>
      <c r="E378" s="20">
        <v>0</v>
      </c>
      <c r="F378" s="20">
        <v>61612</v>
      </c>
      <c r="G378" s="21">
        <v>0</v>
      </c>
    </row>
    <row r="379" spans="1:7" ht="12.75">
      <c r="A379" s="8" t="s">
        <v>347</v>
      </c>
      <c r="B379" s="20">
        <v>2</v>
      </c>
      <c r="C379" s="20">
        <v>58</v>
      </c>
      <c r="D379" s="21">
        <v>0.0345</v>
      </c>
      <c r="E379" s="20">
        <v>4780</v>
      </c>
      <c r="F379" s="20">
        <v>65674</v>
      </c>
      <c r="G379" s="21">
        <v>0.0728</v>
      </c>
    </row>
    <row r="380" spans="1:7" ht="12.75">
      <c r="A380" s="8" t="s">
        <v>384</v>
      </c>
      <c r="B380" s="20">
        <v>0</v>
      </c>
      <c r="C380" s="20">
        <v>91</v>
      </c>
      <c r="D380" s="21">
        <v>0</v>
      </c>
      <c r="E380" s="20">
        <v>0</v>
      </c>
      <c r="F380" s="20">
        <v>69517</v>
      </c>
      <c r="G380" s="21">
        <v>0</v>
      </c>
    </row>
    <row r="381" spans="1:7" ht="12.75">
      <c r="A381" s="8" t="s">
        <v>348</v>
      </c>
      <c r="B381" s="20">
        <v>68</v>
      </c>
      <c r="C381" s="20">
        <v>142</v>
      </c>
      <c r="D381" s="21">
        <v>0.4789</v>
      </c>
      <c r="E381" s="20">
        <v>74933</v>
      </c>
      <c r="F381" s="20">
        <v>110785</v>
      </c>
      <c r="G381" s="21">
        <v>0.6764</v>
      </c>
    </row>
    <row r="382" spans="1:7" ht="12.75">
      <c r="A382" s="8" t="s">
        <v>349</v>
      </c>
      <c r="B382" s="20">
        <v>45</v>
      </c>
      <c r="C382" s="20">
        <v>108</v>
      </c>
      <c r="D382" s="21">
        <v>0.4167</v>
      </c>
      <c r="E382" s="20">
        <v>55332</v>
      </c>
      <c r="F382" s="20">
        <v>143913</v>
      </c>
      <c r="G382" s="21">
        <v>0.3845</v>
      </c>
    </row>
    <row r="383" spans="1:7" ht="12.75">
      <c r="A383" s="8" t="s">
        <v>350</v>
      </c>
      <c r="B383" s="20">
        <v>81</v>
      </c>
      <c r="C383" s="20">
        <v>81</v>
      </c>
      <c r="D383" s="21">
        <v>1</v>
      </c>
      <c r="E383" s="20">
        <v>39168</v>
      </c>
      <c r="F383" s="20">
        <v>39360</v>
      </c>
      <c r="G383" s="21">
        <v>0.9951</v>
      </c>
    </row>
    <row r="384" spans="1:7" ht="12.75">
      <c r="A384" s="8" t="s">
        <v>351</v>
      </c>
      <c r="B384" s="20">
        <v>6</v>
      </c>
      <c r="C384" s="20">
        <v>361</v>
      </c>
      <c r="D384" s="21">
        <v>0.0166</v>
      </c>
      <c r="E384" s="20">
        <v>7133</v>
      </c>
      <c r="F384" s="20">
        <v>184785</v>
      </c>
      <c r="G384" s="21">
        <v>0.0386</v>
      </c>
    </row>
    <row r="385" spans="1:7" ht="12.75">
      <c r="A385" s="8" t="s">
        <v>352</v>
      </c>
      <c r="B385" s="20">
        <v>16</v>
      </c>
      <c r="C385" s="20">
        <v>308</v>
      </c>
      <c r="D385" s="21">
        <v>0.0519</v>
      </c>
      <c r="E385" s="20">
        <v>21175</v>
      </c>
      <c r="F385" s="20">
        <v>176367</v>
      </c>
      <c r="G385" s="21">
        <v>0.1201</v>
      </c>
    </row>
    <row r="386" spans="1:7" ht="12.75">
      <c r="A386" s="8" t="s">
        <v>353</v>
      </c>
      <c r="B386" s="20">
        <v>79</v>
      </c>
      <c r="C386" s="20">
        <v>189</v>
      </c>
      <c r="D386" s="21">
        <v>0.418</v>
      </c>
      <c r="E386" s="20">
        <v>27534</v>
      </c>
      <c r="F386" s="20">
        <v>85083</v>
      </c>
      <c r="G386" s="21">
        <v>0.3236</v>
      </c>
    </row>
    <row r="387" spans="1:7" ht="12.75">
      <c r="A387" s="8" t="s">
        <v>354</v>
      </c>
      <c r="B387" s="20">
        <v>282</v>
      </c>
      <c r="C387" s="20">
        <v>545</v>
      </c>
      <c r="D387" s="21">
        <v>0.5174</v>
      </c>
      <c r="E387" s="20">
        <v>90031</v>
      </c>
      <c r="F387" s="20">
        <v>223059</v>
      </c>
      <c r="G387" s="21">
        <v>0.4036</v>
      </c>
    </row>
    <row r="388" spans="1:7" ht="12.75">
      <c r="A388" s="8" t="s">
        <v>355</v>
      </c>
      <c r="B388" s="20">
        <v>1</v>
      </c>
      <c r="C388" s="20">
        <v>190</v>
      </c>
      <c r="D388" s="21">
        <v>0.0053</v>
      </c>
      <c r="E388" s="20">
        <v>2503</v>
      </c>
      <c r="F388" s="20">
        <v>82600</v>
      </c>
      <c r="G388" s="21">
        <v>0.0303</v>
      </c>
    </row>
    <row r="389" spans="1:7" ht="12.75">
      <c r="A389" s="9" t="s">
        <v>356</v>
      </c>
      <c r="B389" s="18">
        <v>3</v>
      </c>
      <c r="C389" s="18">
        <v>472</v>
      </c>
      <c r="D389" s="17">
        <v>0.0064</v>
      </c>
      <c r="E389" s="18">
        <v>13850</v>
      </c>
      <c r="F389" s="18">
        <v>252552</v>
      </c>
      <c r="G389" s="17">
        <v>0.0548</v>
      </c>
    </row>
    <row r="390" spans="2:6" ht="12.75">
      <c r="B390" s="19"/>
      <c r="C390" s="19"/>
      <c r="E390" s="19"/>
      <c r="F390" s="19"/>
    </row>
    <row r="391" spans="1:6" ht="12.75">
      <c r="A391" s="10" t="s">
        <v>357</v>
      </c>
      <c r="B391" s="19"/>
      <c r="C391" s="19"/>
      <c r="E391" s="19"/>
      <c r="F391" s="19"/>
    </row>
    <row r="392" spans="2:6" ht="12.75">
      <c r="B392" s="19"/>
      <c r="C392" s="19"/>
      <c r="E392" s="19"/>
      <c r="F392" s="19"/>
    </row>
    <row r="393" spans="2:6" ht="12.75">
      <c r="B393" s="19"/>
      <c r="C393" s="19"/>
      <c r="E393" s="19"/>
      <c r="F393" s="19"/>
    </row>
    <row r="394" spans="2:6" ht="12.75">
      <c r="B394" s="19"/>
      <c r="C394" s="19"/>
      <c r="E394" s="19"/>
      <c r="F394" s="19"/>
    </row>
    <row r="395" spans="2:6" ht="12.75">
      <c r="B395" s="19"/>
      <c r="C395" s="19"/>
      <c r="E395" s="19"/>
      <c r="F395" s="19"/>
    </row>
    <row r="396" spans="2:6" ht="12.75">
      <c r="B396" s="19"/>
      <c r="C396" s="19"/>
      <c r="E396" s="19"/>
      <c r="F396" s="19"/>
    </row>
    <row r="397" spans="2:6" ht="12.75">
      <c r="B397" s="19"/>
      <c r="C397" s="19"/>
      <c r="E397" s="19"/>
      <c r="F397" s="19"/>
    </row>
    <row r="398" spans="2:6" ht="12.75">
      <c r="B398" s="19"/>
      <c r="C398" s="19"/>
      <c r="E398" s="19"/>
      <c r="F398" s="19"/>
    </row>
    <row r="399" spans="2:6" ht="12.75">
      <c r="B399" s="19"/>
      <c r="C399" s="19"/>
      <c r="E399" s="19"/>
      <c r="F399" s="19"/>
    </row>
    <row r="400" spans="2:6" ht="12.75">
      <c r="B400" s="19"/>
      <c r="C400" s="19"/>
      <c r="E400" s="19"/>
      <c r="F400" s="19"/>
    </row>
    <row r="401" spans="2:6" ht="12.75">
      <c r="B401" s="19"/>
      <c r="C401" s="19"/>
      <c r="E401" s="19"/>
      <c r="F401" s="19"/>
    </row>
    <row r="402" spans="2:6" ht="12.75">
      <c r="B402" s="19"/>
      <c r="C402" s="19"/>
      <c r="E402" s="19"/>
      <c r="F402" s="19"/>
    </row>
  </sheetData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2007-12-18T13:21:21Z</cp:lastPrinted>
  <dcterms:created xsi:type="dcterms:W3CDTF">2007-10-24T12:31:49Z</dcterms:created>
  <dcterms:modified xsi:type="dcterms:W3CDTF">2017-01-25T09:37:54Z</dcterms:modified>
  <cp:category/>
  <cp:version/>
  <cp:contentType/>
  <cp:contentStatus/>
</cp:coreProperties>
</file>