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Indice" sheetId="1" r:id="rId1"/>
    <sheet name="cantidad_explot" sheetId="2" r:id="rId2"/>
    <sheet name="personal_ocup" sheetId="3" r:id="rId3"/>
    <sheet name="hortalizas1" sheetId="4" r:id="rId4"/>
    <sheet name="oleaginosas" sheetId="5" r:id="rId5"/>
    <sheet name="cereales1" sheetId="6" r:id="rId6"/>
    <sheet name="hortalizas" sheetId="7" r:id="rId7"/>
    <sheet name="cereales" sheetId="8" r:id="rId8"/>
    <sheet name="destino" sheetId="9" r:id="rId9"/>
    <sheet name="tenencia" sheetId="10" r:id="rId10"/>
    <sheet name="cobertura" sheetId="11" r:id="rId11"/>
  </sheets>
  <definedNames/>
  <calcPr fullCalcOnLoad="1"/>
</workbook>
</file>

<file path=xl/sharedStrings.xml><?xml version="1.0" encoding="utf-8"?>
<sst xmlns="http://schemas.openxmlformats.org/spreadsheetml/2006/main" count="1384" uniqueCount="482">
  <si>
    <t>INDICE</t>
  </si>
  <si>
    <t>cobertura!A1</t>
  </si>
  <si>
    <t>tenencia!A1</t>
  </si>
  <si>
    <t>destino!A1</t>
  </si>
  <si>
    <t>cereales!A1</t>
  </si>
  <si>
    <t>hortalizas!A1</t>
  </si>
  <si>
    <t>cereales1!A1</t>
  </si>
  <si>
    <t>oleaginosas!A1</t>
  </si>
  <si>
    <t>hortalizas1!A1</t>
  </si>
  <si>
    <t>personal_ocup!A1</t>
  </si>
  <si>
    <t>cantidad_explot!A1</t>
  </si>
  <si>
    <t>Cantidad y Superficie de las Explotaciones Agropecuarias declaradas por Departamento.</t>
  </si>
  <si>
    <t>Provincia de Santa Fe - Septiembre 2014</t>
  </si>
  <si>
    <t>Departamento</t>
  </si>
  <si>
    <t>Explotaciones Agropecuarias</t>
  </si>
  <si>
    <t>Superficie Total</t>
  </si>
  <si>
    <t>Cantidad</t>
  </si>
  <si>
    <t>ha</t>
  </si>
  <si>
    <t>TOTAL</t>
  </si>
  <si>
    <t>BELGRANO</t>
  </si>
  <si>
    <t>CASEROS</t>
  </si>
  <si>
    <t>CASTELLANOS</t>
  </si>
  <si>
    <t>CONSTITUCION</t>
  </si>
  <si>
    <t>GARAY</t>
  </si>
  <si>
    <t>GENERAL LOPEZ</t>
  </si>
  <si>
    <t>GENERAL OBLIGADO</t>
  </si>
  <si>
    <t>IRIONDO</t>
  </si>
  <si>
    <t>LA CAPITAL</t>
  </si>
  <si>
    <t>LAS COLONIAS</t>
  </si>
  <si>
    <t>NUEVE DE JULIO</t>
  </si>
  <si>
    <t>ROSARIO</t>
  </si>
  <si>
    <t>SAN CRISTOBAL</t>
  </si>
  <si>
    <t>SAN JAVIER</t>
  </si>
  <si>
    <t>SAN JERONIMO</t>
  </si>
  <si>
    <t>SAN JUSTO</t>
  </si>
  <si>
    <t>SAN LORENZO</t>
  </si>
  <si>
    <t>SAN MARTIN</t>
  </si>
  <si>
    <t>VERA</t>
  </si>
  <si>
    <t>Nota: (-) Dato igual a cero</t>
  </si>
  <si>
    <t>Fuente: IPEC Registro de Áreas Sembradas y de la Producción. SETIEMBRE 2014</t>
  </si>
  <si>
    <t>TEXTO</t>
  </si>
  <si>
    <t>Personal Ocupado en las Explotaciones Agropecuarias por tipo según Departamento.</t>
  </si>
  <si>
    <t>PERSONAL ASALARIADO</t>
  </si>
  <si>
    <t>PERSONAL NO ASALARIADO</t>
  </si>
  <si>
    <t>Total</t>
  </si>
  <si>
    <t>Permanente</t>
  </si>
  <si>
    <t>Transitorio</t>
  </si>
  <si>
    <t>-</t>
  </si>
  <si>
    <t>Hortalizas: Cultivos de Primavera/Vernano Superficie Sembrada y Producción por Especie según Departamento.</t>
  </si>
  <si>
    <t>Provincia de Santa Fe - Año Agricola 2013-2014</t>
  </si>
  <si>
    <t>Tomates de Verano</t>
  </si>
  <si>
    <t>Papa de Verano</t>
  </si>
  <si>
    <t>Zapallo</t>
  </si>
  <si>
    <t>Lomos Sembrados</t>
  </si>
  <si>
    <t>Lomos Cosechadas</t>
  </si>
  <si>
    <t>Cajones Obtenidos</t>
  </si>
  <si>
    <t>Hectáreas Sembradas</t>
  </si>
  <si>
    <t>Hectáreas Cosechadas</t>
  </si>
  <si>
    <t>Bolsas Obtenidos</t>
  </si>
  <si>
    <t>Kilogramos Obtenidos</t>
  </si>
  <si>
    <t>Industriales y Oleaginosas Cultivos de Primavera/Vernano Superficie Sembrada y Producción por Especie según Departamento.</t>
  </si>
  <si>
    <t>Girasol</t>
  </si>
  <si>
    <t>Caña de Azucar</t>
  </si>
  <si>
    <t>Algodón</t>
  </si>
  <si>
    <t>Soja</t>
  </si>
  <si>
    <t>Quintales Obtenidos</t>
  </si>
  <si>
    <t>Cereales: Cultivos de Primavera/Verano Superficie Sembrada y Producción por Especie según Departamento.</t>
  </si>
  <si>
    <t>Provincia de Santa Fe - Año Agrícola 2013-2014</t>
  </si>
  <si>
    <t>Maiz</t>
  </si>
  <si>
    <t>Arroz</t>
  </si>
  <si>
    <t>Mijo</t>
  </si>
  <si>
    <t>Sorgo Granifero</t>
  </si>
  <si>
    <t>Hortalizas y Legumbres: Cultivos de Invierno Superficie Sembrada por Especie según Departamento.</t>
  </si>
  <si>
    <t>Provincia de Santa Fe - Año Agricola 2014</t>
  </si>
  <si>
    <t>Cebolla de Verdeo</t>
  </si>
  <si>
    <t>Frutilla</t>
  </si>
  <si>
    <t>Lenteja</t>
  </si>
  <si>
    <t>Arveja Grano Verde</t>
  </si>
  <si>
    <t>Arveja Grano Seco</t>
  </si>
  <si>
    <t>Acelga</t>
  </si>
  <si>
    <t>Apio</t>
  </si>
  <si>
    <t>Berenjena</t>
  </si>
  <si>
    <t>Espinaca</t>
  </si>
  <si>
    <t>Pimiento</t>
  </si>
  <si>
    <t>Remolacha</t>
  </si>
  <si>
    <t>Perejil</t>
  </si>
  <si>
    <t>Hinojo</t>
  </si>
  <si>
    <t>Papa fin de Invierno</t>
  </si>
  <si>
    <t>Ajo</t>
  </si>
  <si>
    <t>Puerro</t>
  </si>
  <si>
    <t>Cereales: Cultivos de Invierno; Superficie Sembrada por Especie según Departamento.</t>
  </si>
  <si>
    <t>Trigo</t>
  </si>
  <si>
    <t>Lino</t>
  </si>
  <si>
    <t>Avena</t>
  </si>
  <si>
    <t>Cebada Cervecera</t>
  </si>
  <si>
    <t>Cebada Forrajera</t>
  </si>
  <si>
    <t>Alpiste</t>
  </si>
  <si>
    <t>Centeno</t>
  </si>
  <si>
    <t>Pasto Romano</t>
  </si>
  <si>
    <t>Superficie Total de las Explotaciones Agropecuarias por destino de la tierra según Departamento.</t>
  </si>
  <si>
    <t>Total Ganadería</t>
  </si>
  <si>
    <t>Forrajeras Permanentes</t>
  </si>
  <si>
    <t>Forrajeras Anuales</t>
  </si>
  <si>
    <t>Praderas Nat. de Pastoreo</t>
  </si>
  <si>
    <t>Agricultura</t>
  </si>
  <si>
    <t>Montes Forestales y Frutales</t>
  </si>
  <si>
    <t>Granjas Floricultura Horticultura Otros</t>
  </si>
  <si>
    <t>Superficie de Desperdicio</t>
  </si>
  <si>
    <t>Superficie de las Explotaciones Agropecuarias por régimen de tenencia según Departamento.</t>
  </si>
  <si>
    <t>Provincia de Santa Fe - Setiembre 2014</t>
  </si>
  <si>
    <t>Propietario</t>
  </si>
  <si>
    <t>Arrendatario</t>
  </si>
  <si>
    <t>Aparcero</t>
  </si>
  <si>
    <t>Otros</t>
  </si>
  <si>
    <t xml:space="preserve">Cobertura del Registro de Áreas Sembradas según  Departamento y Distrito. </t>
  </si>
  <si>
    <t>Provincia de Santa Fe . Septiembre 2014.</t>
  </si>
  <si>
    <t>CANTIDAD</t>
  </si>
  <si>
    <t>COBERTURA</t>
  </si>
  <si>
    <t>LOCALIDAD</t>
  </si>
  <si>
    <t>PRODUCTORES</t>
  </si>
  <si>
    <t>SUPERFICIE</t>
  </si>
  <si>
    <t>RAS</t>
  </si>
  <si>
    <t>RPPA</t>
  </si>
  <si>
    <t>(%)</t>
  </si>
  <si>
    <t>TOTAL PROVINCIA</t>
  </si>
  <si>
    <t>ARMSTRONG</t>
  </si>
  <si>
    <t>BOUQUET</t>
  </si>
  <si>
    <t>LAS PAREJAS</t>
  </si>
  <si>
    <t>LAS ROSAS</t>
  </si>
  <si>
    <t>MONTES DE OCA</t>
  </si>
  <si>
    <t>TORTUGAS</t>
  </si>
  <si>
    <t>AREQUITO</t>
  </si>
  <si>
    <t>ARTEAGA</t>
  </si>
  <si>
    <t>BERABEVU</t>
  </si>
  <si>
    <t>BIGAND</t>
  </si>
  <si>
    <t>CASILDA</t>
  </si>
  <si>
    <t>CHABAS</t>
  </si>
  <si>
    <t>CHAÑAR LADEADO</t>
  </si>
  <si>
    <t>GODEKEN</t>
  </si>
  <si>
    <t>LOS MOLINOS</t>
  </si>
  <si>
    <t>LOS QUIRQUINCHOS</t>
  </si>
  <si>
    <t>SANFORD</t>
  </si>
  <si>
    <t>SAN JOSE DE LA ESQUINA</t>
  </si>
  <si>
    <t>VILLADA</t>
  </si>
  <si>
    <t>ANGELICA</t>
  </si>
  <si>
    <t>ATALIVA</t>
  </si>
  <si>
    <t>AURELIA</t>
  </si>
  <si>
    <t>BAUER Y SIGEL</t>
  </si>
  <si>
    <t>BELLA ITALIA</t>
  </si>
  <si>
    <t>COLONIA ALDAO</t>
  </si>
  <si>
    <t>COLONIA BICHA</t>
  </si>
  <si>
    <t>COLONIA BIGAND</t>
  </si>
  <si>
    <t>COLONIA CELLO</t>
  </si>
  <si>
    <t>TACURAL</t>
  </si>
  <si>
    <t>COLONIA ITURRASPE</t>
  </si>
  <si>
    <t>COLONIA MARGARITA</t>
  </si>
  <si>
    <t>COLONIA RAQUEL</t>
  </si>
  <si>
    <t>TACURALES</t>
  </si>
  <si>
    <t>CORONEL FRAGA</t>
  </si>
  <si>
    <t>EGUSQUIZA</t>
  </si>
  <si>
    <t>ESMERALDA</t>
  </si>
  <si>
    <t>ESTACION CLUCELLAS</t>
  </si>
  <si>
    <t>EUSEBIA Y CAROLINA</t>
  </si>
  <si>
    <t>EUSTOLIA</t>
  </si>
  <si>
    <t>FIDELA</t>
  </si>
  <si>
    <t>FRONTERA</t>
  </si>
  <si>
    <t>GALISTEO</t>
  </si>
  <si>
    <t>GARIBALDI</t>
  </si>
  <si>
    <t>HUGENTOBLER</t>
  </si>
  <si>
    <t>HUMBERTO PRIMO</t>
  </si>
  <si>
    <t>JOSEFINA</t>
  </si>
  <si>
    <t>LEHMANN</t>
  </si>
  <si>
    <t>MARIA JUANA</t>
  </si>
  <si>
    <t>MAUA</t>
  </si>
  <si>
    <t>PLAZA CLUCELLAS</t>
  </si>
  <si>
    <t>PRESIDENTE ROCA</t>
  </si>
  <si>
    <t>PUEBLO MARINI</t>
  </si>
  <si>
    <t>RAFAELA</t>
  </si>
  <si>
    <t>RAMONA</t>
  </si>
  <si>
    <t>SAGUIER</t>
  </si>
  <si>
    <t>SAN ANTONIO</t>
  </si>
  <si>
    <t>SANTA CLARA DE SAGUIER</t>
  </si>
  <si>
    <t>SAN VICENTE</t>
  </si>
  <si>
    <t>SUNCHALES</t>
  </si>
  <si>
    <t>SUSANA</t>
  </si>
  <si>
    <t>VILA</t>
  </si>
  <si>
    <t>VILLA SAN JOSE</t>
  </si>
  <si>
    <t>VIRGINIA</t>
  </si>
  <si>
    <t>ZENON PEREYRA</t>
  </si>
  <si>
    <t>ALCORTA</t>
  </si>
  <si>
    <t>BOMBAL</t>
  </si>
  <si>
    <t>CAÑADA RICA</t>
  </si>
  <si>
    <t>CEPEDA</t>
  </si>
  <si>
    <t>EMPALME VILLA CONSTITUCION</t>
  </si>
  <si>
    <t>GENERAL GELLY</t>
  </si>
  <si>
    <t>GODOY</t>
  </si>
  <si>
    <t>JUAN B. MOLINA</t>
  </si>
  <si>
    <t>JUNCAL</t>
  </si>
  <si>
    <t>LA VANGUARDIA</t>
  </si>
  <si>
    <t>MAXIMO PAZ</t>
  </si>
  <si>
    <t>PAVON ARRIBA</t>
  </si>
  <si>
    <t>PEYRANO</t>
  </si>
  <si>
    <t>RUEDA</t>
  </si>
  <si>
    <t>SANTA TERESA</t>
  </si>
  <si>
    <t>SARGENTO CABRAL</t>
  </si>
  <si>
    <t>THEOBALD</t>
  </si>
  <si>
    <t>VILLA CONSTITUCION</t>
  </si>
  <si>
    <t>PAVON</t>
  </si>
  <si>
    <t>SALADERO MARIANO CABAL</t>
  </si>
  <si>
    <t>CAYASTA</t>
  </si>
  <si>
    <t>HELVECIA</t>
  </si>
  <si>
    <t>SANTA ROSA DE CALCHINES</t>
  </si>
  <si>
    <t>COLONIA MASCIAS</t>
  </si>
  <si>
    <t>AARON CASTELLANOS</t>
  </si>
  <si>
    <t>AMENABAR</t>
  </si>
  <si>
    <t>CAFFERATA</t>
  </si>
  <si>
    <t>CAÑADA DEL UCLE</t>
  </si>
  <si>
    <t>CARMEN</t>
  </si>
  <si>
    <t>CARRERAS</t>
  </si>
  <si>
    <t>CHAPUY</t>
  </si>
  <si>
    <t>MURPHY</t>
  </si>
  <si>
    <t>CHOVET</t>
  </si>
  <si>
    <t>CHRISTOPHERSEN</t>
  </si>
  <si>
    <t>DIEGO DE ALVEAR</t>
  </si>
  <si>
    <t>ELORTONDO</t>
  </si>
  <si>
    <t>FIRMAT</t>
  </si>
  <si>
    <t>HUGHES</t>
  </si>
  <si>
    <t>LABORDEBOY</t>
  </si>
  <si>
    <t>LA CHISPA</t>
  </si>
  <si>
    <t>LAZZARINO</t>
  </si>
  <si>
    <t>MAGGIOLO</t>
  </si>
  <si>
    <t>MARIA TERESA</t>
  </si>
  <si>
    <t>MELINCUE</t>
  </si>
  <si>
    <t>MIGUEL TORRES</t>
  </si>
  <si>
    <t>RUFINO</t>
  </si>
  <si>
    <t>SANCTI SPIRITU</t>
  </si>
  <si>
    <t>SAN EDUARDO</t>
  </si>
  <si>
    <t>SAN FRANCISCO DE SANTA FE</t>
  </si>
  <si>
    <t>SAN GREGORIO</t>
  </si>
  <si>
    <t>SANTA ISABEL</t>
  </si>
  <si>
    <t>TEODELINA</t>
  </si>
  <si>
    <t>VENADO TUERTO</t>
  </si>
  <si>
    <t>VILLA CAÑAS</t>
  </si>
  <si>
    <t>WHEELWRIGHT</t>
  </si>
  <si>
    <t>NICANOR MOLINAS</t>
  </si>
  <si>
    <t>GUADALUPE NORTE</t>
  </si>
  <si>
    <t>AVELLANEDA</t>
  </si>
  <si>
    <t>ARROYO CEIBAL</t>
  </si>
  <si>
    <t>BERNA</t>
  </si>
  <si>
    <t>MALABRIGO</t>
  </si>
  <si>
    <t>FLORENCIA</t>
  </si>
  <si>
    <t>INGENIERO CHANOURDIE</t>
  </si>
  <si>
    <t>LANTERI</t>
  </si>
  <si>
    <t>LAS GARZAS</t>
  </si>
  <si>
    <t>EL SOMBRERITO</t>
  </si>
  <si>
    <t>LAS TOSCAS</t>
  </si>
  <si>
    <t>EL RABON</t>
  </si>
  <si>
    <t>RECONQUISTA</t>
  </si>
  <si>
    <t>LOS LAURELES</t>
  </si>
  <si>
    <t>SAN ANTONIO DE OBLIGADO</t>
  </si>
  <si>
    <t>TACUARENDI</t>
  </si>
  <si>
    <t>VILLA ANA</t>
  </si>
  <si>
    <t>VILLA GUILLERMINA</t>
  </si>
  <si>
    <t>VILLA OCAMPO</t>
  </si>
  <si>
    <t>EL ARAZA</t>
  </si>
  <si>
    <t>LA SARITA</t>
  </si>
  <si>
    <t>PUEBLO ANDINO</t>
  </si>
  <si>
    <t>BUSTINZA</t>
  </si>
  <si>
    <t>CAÑADA DE GOMEZ</t>
  </si>
  <si>
    <t>CARRIZALES</t>
  </si>
  <si>
    <t>CLASSON</t>
  </si>
  <si>
    <t>CORREA</t>
  </si>
  <si>
    <t>SALTO GRANDE</t>
  </si>
  <si>
    <t>LUCIO V. LOPEZ</t>
  </si>
  <si>
    <t>OLIVEROS</t>
  </si>
  <si>
    <t>TOTORAS</t>
  </si>
  <si>
    <t>SERODINO</t>
  </si>
  <si>
    <t>VILLA ELOISA</t>
  </si>
  <si>
    <t>ARROYO AGUIAR</t>
  </si>
  <si>
    <t>CABAL</t>
  </si>
  <si>
    <t>CANDIOTI</t>
  </si>
  <si>
    <t>EMILIA</t>
  </si>
  <si>
    <t>LAGUNA PAIVA</t>
  </si>
  <si>
    <t>LLAMBI CAMPBELL</t>
  </si>
  <si>
    <t>MONTE VERA</t>
  </si>
  <si>
    <t>NELSON</t>
  </si>
  <si>
    <t>RECREO</t>
  </si>
  <si>
    <t>CAMPO ANDINO</t>
  </si>
  <si>
    <t>SANTA FE</t>
  </si>
  <si>
    <t>SANTO TOME</t>
  </si>
  <si>
    <t>SAUCE VIEJO</t>
  </si>
  <si>
    <t>ARROYO LEYES</t>
  </si>
  <si>
    <t>SAN JOSE DEL RINCON</t>
  </si>
  <si>
    <t>CAVOUR</t>
  </si>
  <si>
    <t>CULULU</t>
  </si>
  <si>
    <t>ELISA</t>
  </si>
  <si>
    <t>EMPALME SAN CARLOS</t>
  </si>
  <si>
    <t>ESPERANZA</t>
  </si>
  <si>
    <t>FELICIA</t>
  </si>
  <si>
    <t>FRANCK</t>
  </si>
  <si>
    <t>GRUTLY</t>
  </si>
  <si>
    <t>HIPATIA</t>
  </si>
  <si>
    <t>HUMBOLDT</t>
  </si>
  <si>
    <t>ITUZAINGO</t>
  </si>
  <si>
    <t>JACINTO L. ARAUZ</t>
  </si>
  <si>
    <t>LA PELADA</t>
  </si>
  <si>
    <t>LAS TUNAS</t>
  </si>
  <si>
    <t>MARIA LUISA</t>
  </si>
  <si>
    <t>MATILDE</t>
  </si>
  <si>
    <t>NUEVO TORINO</t>
  </si>
  <si>
    <t>PILAR</t>
  </si>
  <si>
    <t>PROGRESO</t>
  </si>
  <si>
    <t>PROVIDENCIA</t>
  </si>
  <si>
    <t>PUJATO NORTE</t>
  </si>
  <si>
    <t>RIVADAVIA</t>
  </si>
  <si>
    <t>SA PEREYRA</t>
  </si>
  <si>
    <t>SAN AGUSTIN</t>
  </si>
  <si>
    <t>SAN CARLOS CENTRO</t>
  </si>
  <si>
    <t>SAN CARLOS NORTE</t>
  </si>
  <si>
    <t>SAN CARLOS SUD</t>
  </si>
  <si>
    <t>SAN JERONIMO DEL SAUCE</t>
  </si>
  <si>
    <t>SAN JERONIMO NORTE</t>
  </si>
  <si>
    <t>SAN JOSE</t>
  </si>
  <si>
    <t>SAN MARIANO</t>
  </si>
  <si>
    <t>SANTA CLARA DE BUENA VISTA</t>
  </si>
  <si>
    <t>SANTA MARIA CENTRO</t>
  </si>
  <si>
    <t>SANTA MARIA NORTE</t>
  </si>
  <si>
    <t>SANTO DOMINGO</t>
  </si>
  <si>
    <t>SARMIENTO</t>
  </si>
  <si>
    <t>SOUTOMAYOR</t>
  </si>
  <si>
    <t>SAN BERNARDO</t>
  </si>
  <si>
    <t>ESTEBAN RAMS</t>
  </si>
  <si>
    <t>JUAN DE GARAY</t>
  </si>
  <si>
    <t>LOGROÑO</t>
  </si>
  <si>
    <t>GREGORIA PEREZ DE DENIS</t>
  </si>
  <si>
    <t>MONTEFIORE</t>
  </si>
  <si>
    <t>VILLA MINETTI</t>
  </si>
  <si>
    <t>POZO BORRADO</t>
  </si>
  <si>
    <t>SANTA MARGARITA</t>
  </si>
  <si>
    <t>GATO COLORADO</t>
  </si>
  <si>
    <t>TOSTADO</t>
  </si>
  <si>
    <t>ACEBAL</t>
  </si>
  <si>
    <t>ALBARELLOS</t>
  </si>
  <si>
    <t>ALVAREZ</t>
  </si>
  <si>
    <t>ALVEAR</t>
  </si>
  <si>
    <t>ARMINDA</t>
  </si>
  <si>
    <t>ARROYO SECO</t>
  </si>
  <si>
    <t>CARMEN DEL SAUCE</t>
  </si>
  <si>
    <t>CORONEL DOMINGUEZ</t>
  </si>
  <si>
    <t>FIGHIERA</t>
  </si>
  <si>
    <t>FUNES</t>
  </si>
  <si>
    <t>GRANADERO BAIGORRIA</t>
  </si>
  <si>
    <t>IBARLUCEA</t>
  </si>
  <si>
    <t>PEREZ</t>
  </si>
  <si>
    <t>PIÑERO</t>
  </si>
  <si>
    <t>PUEBLO ESTHER</t>
  </si>
  <si>
    <t>PUEBLO MUÑOZ</t>
  </si>
  <si>
    <t>CORONEL BOGADO</t>
  </si>
  <si>
    <t>SOLDINI</t>
  </si>
  <si>
    <t>URANGA</t>
  </si>
  <si>
    <t>VILLA AMELIA</t>
  </si>
  <si>
    <t>VILLA GOBERNADOR GALVEZ</t>
  </si>
  <si>
    <t>ZAVALLA</t>
  </si>
  <si>
    <t>GENERAL LAGOS</t>
  </si>
  <si>
    <t>AGUARA GRANDE</t>
  </si>
  <si>
    <t>AMBROSETTI</t>
  </si>
  <si>
    <t>ARRUFO</t>
  </si>
  <si>
    <t>CAPIVARA</t>
  </si>
  <si>
    <t>CERES</t>
  </si>
  <si>
    <t>COLONIA ANA</t>
  </si>
  <si>
    <t>COLONIA BOSSI</t>
  </si>
  <si>
    <t>COLONIA CLARA</t>
  </si>
  <si>
    <t>COLONIA ROSA</t>
  </si>
  <si>
    <t>CONSTANZA</t>
  </si>
  <si>
    <t>CURUPAITY</t>
  </si>
  <si>
    <t>DOS ROSAS Y LA LEGUA</t>
  </si>
  <si>
    <t>HERSILIA</t>
  </si>
  <si>
    <t>HUANQUEROS</t>
  </si>
  <si>
    <t>LA LUCILA</t>
  </si>
  <si>
    <t>LA RUBIA</t>
  </si>
  <si>
    <t>LAS AVISPAS</t>
  </si>
  <si>
    <t>LAS PALMERAS</t>
  </si>
  <si>
    <t>MOISES VILLE</t>
  </si>
  <si>
    <t>MONIGOTES</t>
  </si>
  <si>
    <t>MONTE OSCURIDAD</t>
  </si>
  <si>
    <t>ÑANDUCITA</t>
  </si>
  <si>
    <t>PALACIOS</t>
  </si>
  <si>
    <t>PORTUGALETE</t>
  </si>
  <si>
    <t>SAN GUILLERMO</t>
  </si>
  <si>
    <t>SANTURCE</t>
  </si>
  <si>
    <t>SOLEDAD</t>
  </si>
  <si>
    <t>SUARDI</t>
  </si>
  <si>
    <t>VILLA SARALEGUI</t>
  </si>
  <si>
    <t>VILLA TRINIDAD</t>
  </si>
  <si>
    <t>LA CABRAL</t>
  </si>
  <si>
    <t>ALEJANDRA</t>
  </si>
  <si>
    <t>CACIQUE ARIACAIQUIN</t>
  </si>
  <si>
    <t>ROMANG</t>
  </si>
  <si>
    <t>COLONIA DURAN</t>
  </si>
  <si>
    <t>LA BRAVA</t>
  </si>
  <si>
    <t>AROCENA</t>
  </si>
  <si>
    <t>BARRANCAS</t>
  </si>
  <si>
    <t>BERNARDO DE IRIGOYEN</t>
  </si>
  <si>
    <t>CAMPO PIAGGIO</t>
  </si>
  <si>
    <t>CASALEGNO</t>
  </si>
  <si>
    <t>CENTENO</t>
  </si>
  <si>
    <t>CORONDA</t>
  </si>
  <si>
    <t>DESVIO ARIJON</t>
  </si>
  <si>
    <t>DIAZ</t>
  </si>
  <si>
    <t>GABOTO</t>
  </si>
  <si>
    <t>GALVEZ</t>
  </si>
  <si>
    <t>GESSLER</t>
  </si>
  <si>
    <t>IRIGOYEN</t>
  </si>
  <si>
    <t>LARRECHEA</t>
  </si>
  <si>
    <t>LOMA ALTA</t>
  </si>
  <si>
    <t>LOPEZ</t>
  </si>
  <si>
    <t>MACIEL</t>
  </si>
  <si>
    <t>SAN EUGENIO</t>
  </si>
  <si>
    <t>SAN FABIAN</t>
  </si>
  <si>
    <t>SAN GENARO</t>
  </si>
  <si>
    <t>MONJE</t>
  </si>
  <si>
    <t>ANGELONI</t>
  </si>
  <si>
    <t>CAYASTACITO</t>
  </si>
  <si>
    <t>ESTHER</t>
  </si>
  <si>
    <t>GOBERNADOR CRESPO</t>
  </si>
  <si>
    <t>LA CRIOLLA</t>
  </si>
  <si>
    <t>LA PENCA Y CARAGUATA</t>
  </si>
  <si>
    <t>MARCELINO ESCALADA</t>
  </si>
  <si>
    <t>NARE</t>
  </si>
  <si>
    <t>PEDRO GOMEZ CELLO</t>
  </si>
  <si>
    <t>RAMAYON</t>
  </si>
  <si>
    <t>SAN MARTIN NORTE</t>
  </si>
  <si>
    <t>VERA Y PINTADO</t>
  </si>
  <si>
    <t>LA CAMILA</t>
  </si>
  <si>
    <t>VIDELA</t>
  </si>
  <si>
    <t>SILVA</t>
  </si>
  <si>
    <t>COLONIA DOLORES</t>
  </si>
  <si>
    <t>ALDAO</t>
  </si>
  <si>
    <t>ROLDAN</t>
  </si>
  <si>
    <t>CAPITAN BERMUDEZ</t>
  </si>
  <si>
    <t>CARCARAÑA</t>
  </si>
  <si>
    <t>CORONEL ARNOLD</t>
  </si>
  <si>
    <t>FRAY LUIS BELTRAN</t>
  </si>
  <si>
    <t>FUENTES</t>
  </si>
  <si>
    <t>TIMBUES</t>
  </si>
  <si>
    <t>LUIS PALACIOS</t>
  </si>
  <si>
    <t>PUERTO GENERAL SAN MARTIN</t>
  </si>
  <si>
    <t>PUJATO</t>
  </si>
  <si>
    <t>RICARDONE</t>
  </si>
  <si>
    <t>SAN JERONIMO SUD</t>
  </si>
  <si>
    <t>VILLA MUGUETA</t>
  </si>
  <si>
    <t>CAÑADA ROSQUIN</t>
  </si>
  <si>
    <t>CARLOS PELLEGRINI</t>
  </si>
  <si>
    <t>CASAS</t>
  </si>
  <si>
    <t>CASTELAR</t>
  </si>
  <si>
    <t>COLONIA BELGRANO</t>
  </si>
  <si>
    <t>CRISPI</t>
  </si>
  <si>
    <t>EL TREBOL</t>
  </si>
  <si>
    <t>LANDETA</t>
  </si>
  <si>
    <t>LAS BANDURRIAS</t>
  </si>
  <si>
    <t>LAS PETACAS</t>
  </si>
  <si>
    <t>LOS CARDOS</t>
  </si>
  <si>
    <t>MARIA SUSANA</t>
  </si>
  <si>
    <t>PIAMONTE</t>
  </si>
  <si>
    <t>SAN JORGE</t>
  </si>
  <si>
    <t>SAN MARTIN DE LAS ESCOBAS</t>
  </si>
  <si>
    <t>SASTRE</t>
  </si>
  <si>
    <t>TRAILL</t>
  </si>
  <si>
    <t>GARABATO</t>
  </si>
  <si>
    <t>GOLONDRINA</t>
  </si>
  <si>
    <t>CAÑADA OMBU</t>
  </si>
  <si>
    <t>INTIYACO</t>
  </si>
  <si>
    <t>LOS AMORES</t>
  </si>
  <si>
    <t>TARTAGAL</t>
  </si>
  <si>
    <t>CALCHAQUI</t>
  </si>
  <si>
    <t>TOBA</t>
  </si>
  <si>
    <t>FORTIN OLMOS</t>
  </si>
  <si>
    <t>MARGARITA</t>
  </si>
  <si>
    <t>LA GALLARETA</t>
  </si>
  <si>
    <r>
      <t>Nota:</t>
    </r>
    <r>
      <rPr>
        <sz val="8"/>
        <rFont val="Arial"/>
        <family val="2"/>
      </rPr>
      <t xml:space="preserve"> Porcentaje de cobertura: Se refiere a la superficie cubierta por la encuesta con respecto a la superficie de Catastro por departamento/ provincia. </t>
    </r>
  </si>
  <si>
    <t xml:space="preserve"> Es el cociente entre las hectáreas declaradas en el RAS y las hectáreas informadas por Catastro por cien.</t>
  </si>
  <si>
    <r>
      <t>Fuente:</t>
    </r>
    <r>
      <rPr>
        <sz val="8"/>
        <rFont val="Arial"/>
        <family val="2"/>
      </rPr>
      <t xml:space="preserve"> I.P.E.C.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</si>
</sst>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"/>
    <numFmt numFmtId="167" formatCode="0.00%"/>
  </numFmts>
  <fonts count="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20" applyNumberForma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 wrapText="1"/>
    </xf>
    <xf numFmtId="164" fontId="0" fillId="0" borderId="1" xfId="0" applyBorder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164" fontId="0" fillId="0" borderId="0" xfId="0" applyAlignment="1">
      <alignment horizontal="right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wrapText="1"/>
    </xf>
    <xf numFmtId="166" fontId="0" fillId="0" borderId="0" xfId="0" applyNumberFormat="1" applyAlignment="1">
      <alignment/>
    </xf>
    <xf numFmtId="166" fontId="0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/>
    </xf>
    <xf numFmtId="166" fontId="4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wrapText="1"/>
    </xf>
    <xf numFmtId="166" fontId="4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/>
    </xf>
    <xf numFmtId="167" fontId="3" fillId="0" borderId="0" xfId="0" applyNumberFormat="1" applyFont="1" applyAlignment="1">
      <alignment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5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164" fontId="6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bertur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B12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105.7109375" style="0" customWidth="1"/>
  </cols>
  <sheetData>
    <row r="1" ht="12.75">
      <c r="A1" s="1" t="s">
        <v>0</v>
      </c>
    </row>
    <row r="2" spans="1:2" ht="13.5">
      <c r="A2" s="1"/>
      <c r="B2" s="2"/>
    </row>
    <row r="3" spans="1:2" ht="13.5">
      <c r="A3" s="3" t="str">
        <f>cobertura!A1</f>
        <v>Cobertura del Registro de Áreas Sembradas según  Departamento y Distrito. </v>
      </c>
      <c r="B3" s="2" t="s">
        <v>1</v>
      </c>
    </row>
    <row r="4" spans="1:2" ht="28.5" customHeight="1">
      <c r="A4" s="4" t="str">
        <f>tenencia!A1</f>
        <v>Superficie de las Explotaciones Agropecuarias por régimen de tenencia según Departamento.</v>
      </c>
      <c r="B4" s="2" t="s">
        <v>2</v>
      </c>
    </row>
    <row r="5" spans="1:2" ht="28.5" customHeight="1">
      <c r="A5" s="4" t="str">
        <f>destino!A1</f>
        <v>Superficie Total de las Explotaciones Agropecuarias por destino de la tierra según Departamento.</v>
      </c>
      <c r="B5" s="2" t="s">
        <v>3</v>
      </c>
    </row>
    <row r="6" spans="1:2" ht="28.5" customHeight="1">
      <c r="A6" s="4" t="str">
        <f>cereales!A1</f>
        <v>Cereales: Cultivos de Invierno; Superficie Sembrada por Especie según Departamento.</v>
      </c>
      <c r="B6" s="2" t="s">
        <v>4</v>
      </c>
    </row>
    <row r="7" spans="1:2" ht="28.5" customHeight="1">
      <c r="A7" s="4" t="str">
        <f>hortalizas!A1</f>
        <v>Hortalizas y Legumbres: Cultivos de Invierno Superficie Sembrada por Especie según Departamento.</v>
      </c>
      <c r="B7" s="2" t="s">
        <v>5</v>
      </c>
    </row>
    <row r="8" spans="1:2" ht="28.5" customHeight="1">
      <c r="A8" s="4" t="str">
        <f>cereales1!A1:J1</f>
        <v>Cereales: Cultivos de Primavera/Verano Superficie Sembrada y Producción por Especie según Departamento.</v>
      </c>
      <c r="B8" s="2" t="s">
        <v>6</v>
      </c>
    </row>
    <row r="9" spans="1:2" ht="28.5" customHeight="1">
      <c r="A9" s="4" t="str">
        <f>oleaginosas!A1</f>
        <v>Industriales y Oleaginosas Cultivos de Primavera/Vernano Superficie Sembrada y Producción por Especie según Departamento.</v>
      </c>
      <c r="B9" s="2" t="s">
        <v>7</v>
      </c>
    </row>
    <row r="10" spans="1:2" ht="28.5" customHeight="1">
      <c r="A10" s="4" t="str">
        <f>hortalizas1!A1</f>
        <v>Hortalizas: Cultivos de Primavera/Vernano Superficie Sembrada y Producción por Especie según Departamento.</v>
      </c>
      <c r="B10" s="2" t="s">
        <v>8</v>
      </c>
    </row>
    <row r="11" spans="1:2" ht="28.5" customHeight="1">
      <c r="A11" s="4" t="str">
        <f>personal_ocup!A1</f>
        <v>Personal Ocupado en las Explotaciones Agropecuarias por tipo según Departamento.</v>
      </c>
      <c r="B11" s="2" t="s">
        <v>9</v>
      </c>
    </row>
    <row r="12" spans="1:2" ht="28.5" customHeight="1">
      <c r="A12" s="4" t="str">
        <f>cantidad_explot!A1</f>
        <v>Cantidad y Superficie de las Explotaciones Agropecuarias declaradas por Departamento.</v>
      </c>
      <c r="B12" s="2" t="s">
        <v>10</v>
      </c>
    </row>
    <row r="13" ht="28.5" customHeight="1"/>
    <row r="14" ht="28.5" customHeight="1"/>
    <row r="15" ht="28.5" customHeight="1"/>
    <row r="16" ht="28.5" customHeight="1"/>
  </sheetData>
  <sheetProtection selectLockedCells="1" selectUnlockedCells="1"/>
  <hyperlinks>
    <hyperlink ref="B3" r:id="rId1" display="cobertura!A1"/>
    <hyperlink ref="B4" location="tenencia!A1" display="tenencia!A1"/>
    <hyperlink ref="B5" location="destino!A1" display="destino!A1"/>
    <hyperlink ref="B6" location="cereales!A1" display="cereales!A1"/>
    <hyperlink ref="B7" location="hortalizas!A1" display="hortalizas!A1"/>
    <hyperlink ref="B8" location="cereales1!A1" display="cereales1!A1"/>
    <hyperlink ref="B9" location="oleaginosas!A1" display="oleaginosas!A1"/>
    <hyperlink ref="B10" location="hortalizas1!A1" display="hortalizas1!A1"/>
    <hyperlink ref="B11" location="personal_ocup!A1" display="personal_ocup!A1"/>
    <hyperlink ref="B12" location="cantidad_explot!A1" display="cantidad_explot!A1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1:F31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0" customWidth="1"/>
    <col min="2" max="6" width="15.7109375" style="0" customWidth="1"/>
  </cols>
  <sheetData>
    <row r="1" spans="1:6" ht="37.5" customHeight="1">
      <c r="A1" s="5" t="s">
        <v>108</v>
      </c>
      <c r="B1" s="5"/>
      <c r="C1" s="5"/>
      <c r="D1" s="5"/>
      <c r="E1" s="5"/>
      <c r="F1" s="5"/>
    </row>
    <row r="2" ht="12.75">
      <c r="A2" s="1" t="s">
        <v>109</v>
      </c>
    </row>
    <row r="4" spans="1:6" ht="12.75">
      <c r="A4" s="6" t="s">
        <v>13</v>
      </c>
      <c r="B4" s="7" t="s">
        <v>15</v>
      </c>
      <c r="C4" s="7" t="s">
        <v>110</v>
      </c>
      <c r="D4" s="7" t="s">
        <v>111</v>
      </c>
      <c r="E4" s="7" t="s">
        <v>112</v>
      </c>
      <c r="F4" s="7" t="s">
        <v>113</v>
      </c>
    </row>
    <row r="5" spans="1:6" ht="12.75" customHeight="1">
      <c r="A5" s="11"/>
      <c r="B5" s="22" t="s">
        <v>17</v>
      </c>
      <c r="C5" s="22"/>
      <c r="D5" s="22"/>
      <c r="E5" s="22"/>
      <c r="F5" s="22"/>
    </row>
    <row r="7" spans="1:6" ht="12.75">
      <c r="A7" s="12" t="s">
        <v>18</v>
      </c>
      <c r="B7" s="13">
        <v>5988298.069999999</v>
      </c>
      <c r="C7" s="13">
        <v>4614335.72</v>
      </c>
      <c r="D7" s="13">
        <v>1244378.73</v>
      </c>
      <c r="E7" s="13">
        <v>15743.72</v>
      </c>
      <c r="F7" s="13">
        <v>113839.9</v>
      </c>
    </row>
    <row r="8" spans="1:6" ht="12.75">
      <c r="A8" s="15"/>
      <c r="B8" s="16"/>
      <c r="C8" s="16"/>
      <c r="D8" s="16"/>
      <c r="E8" s="16"/>
      <c r="F8" s="16"/>
    </row>
    <row r="9" spans="1:6" ht="12.75">
      <c r="A9" s="15" t="s">
        <v>19</v>
      </c>
      <c r="B9" s="16">
        <v>164788.2</v>
      </c>
      <c r="C9" s="16">
        <v>114645.2</v>
      </c>
      <c r="D9" s="16">
        <v>49526</v>
      </c>
      <c r="E9" s="16">
        <v>528</v>
      </c>
      <c r="F9" s="16">
        <v>89</v>
      </c>
    </row>
    <row r="10" spans="1:6" ht="12.75">
      <c r="A10" s="15" t="s">
        <v>20</v>
      </c>
      <c r="B10" s="16">
        <v>262441.9</v>
      </c>
      <c r="C10" s="16">
        <v>212545.45</v>
      </c>
      <c r="D10" s="16">
        <v>47084.95</v>
      </c>
      <c r="E10" s="16">
        <v>2475.4</v>
      </c>
      <c r="F10" s="16">
        <v>336.1</v>
      </c>
    </row>
    <row r="11" spans="1:6" ht="12.75">
      <c r="A11" s="15" t="s">
        <v>21</v>
      </c>
      <c r="B11" s="16">
        <v>462995.7</v>
      </c>
      <c r="C11" s="16">
        <v>257840.76</v>
      </c>
      <c r="D11" s="16">
        <v>204073.64</v>
      </c>
      <c r="E11" s="16">
        <v>284.2</v>
      </c>
      <c r="F11" s="16">
        <v>797.1</v>
      </c>
    </row>
    <row r="12" spans="1:6" ht="12.75">
      <c r="A12" s="15" t="s">
        <v>22</v>
      </c>
      <c r="B12" s="16">
        <v>176877.1</v>
      </c>
      <c r="C12" s="16">
        <v>137129.8</v>
      </c>
      <c r="D12" s="16">
        <v>38204.1</v>
      </c>
      <c r="E12" s="16">
        <v>866.2</v>
      </c>
      <c r="F12" s="16">
        <v>677</v>
      </c>
    </row>
    <row r="13" spans="1:6" ht="12.75">
      <c r="A13" s="15" t="s">
        <v>23</v>
      </c>
      <c r="B13" s="16">
        <v>67630.5</v>
      </c>
      <c r="C13" s="16">
        <v>54209.7</v>
      </c>
      <c r="D13" s="16">
        <v>5966.5</v>
      </c>
      <c r="E13" s="16">
        <v>59.1</v>
      </c>
      <c r="F13" s="16">
        <v>7395.2</v>
      </c>
    </row>
    <row r="14" spans="1:6" ht="12.75">
      <c r="A14" s="15" t="s">
        <v>24</v>
      </c>
      <c r="B14" s="16">
        <v>563450.8</v>
      </c>
      <c r="C14" s="16">
        <v>491630.61</v>
      </c>
      <c r="D14" s="16">
        <v>67751.59</v>
      </c>
      <c r="E14" s="16">
        <v>394.7</v>
      </c>
      <c r="F14" s="16">
        <v>3673.9</v>
      </c>
    </row>
    <row r="15" spans="1:6" ht="12.75">
      <c r="A15" s="15" t="s">
        <v>25</v>
      </c>
      <c r="B15" s="16">
        <v>646050.4</v>
      </c>
      <c r="C15" s="16">
        <v>510035.2</v>
      </c>
      <c r="D15" s="16">
        <v>96133</v>
      </c>
      <c r="E15" s="16">
        <v>1063.3</v>
      </c>
      <c r="F15" s="16">
        <v>38818.9</v>
      </c>
    </row>
    <row r="16" spans="1:6" ht="12.75">
      <c r="A16" s="15" t="s">
        <v>26</v>
      </c>
      <c r="B16" s="16">
        <v>230491.17</v>
      </c>
      <c r="C16" s="16">
        <v>180379</v>
      </c>
      <c r="D16" s="16">
        <v>49097.77</v>
      </c>
      <c r="E16" s="16">
        <v>483.4</v>
      </c>
      <c r="F16" s="16">
        <v>531</v>
      </c>
    </row>
    <row r="17" spans="1:6" ht="12.75">
      <c r="A17" s="15" t="s">
        <v>27</v>
      </c>
      <c r="B17" s="16">
        <v>59487.5</v>
      </c>
      <c r="C17" s="16">
        <v>41908</v>
      </c>
      <c r="D17" s="16">
        <v>16715.8</v>
      </c>
      <c r="E17" s="16">
        <v>64</v>
      </c>
      <c r="F17" s="16">
        <v>799.7</v>
      </c>
    </row>
    <row r="18" spans="1:6" ht="12.75">
      <c r="A18" s="15" t="s">
        <v>28</v>
      </c>
      <c r="B18" s="16">
        <v>360933.58</v>
      </c>
      <c r="C18" s="16">
        <v>229119.28</v>
      </c>
      <c r="D18" s="16">
        <v>129504.8</v>
      </c>
      <c r="E18" s="16">
        <v>732.5</v>
      </c>
      <c r="F18" s="16">
        <v>1577</v>
      </c>
    </row>
    <row r="19" spans="1:6" ht="12.75">
      <c r="A19" s="15" t="s">
        <v>29</v>
      </c>
      <c r="B19" s="16">
        <v>525743.54</v>
      </c>
      <c r="C19" s="16">
        <v>426397.64</v>
      </c>
      <c r="D19" s="16">
        <v>72929.9</v>
      </c>
      <c r="E19" s="16">
        <v>2500</v>
      </c>
      <c r="F19" s="16">
        <v>23916</v>
      </c>
    </row>
    <row r="20" spans="1:6" ht="12.75">
      <c r="A20" s="15" t="s">
        <v>30</v>
      </c>
      <c r="B20" s="16">
        <v>89516.3</v>
      </c>
      <c r="C20" s="16">
        <v>69707.13</v>
      </c>
      <c r="D20" s="16">
        <v>17555.97</v>
      </c>
      <c r="E20" s="16">
        <v>555.5</v>
      </c>
      <c r="F20" s="16">
        <v>1697.7</v>
      </c>
    </row>
    <row r="21" spans="1:6" ht="12.75">
      <c r="A21" s="15" t="s">
        <v>31</v>
      </c>
      <c r="B21" s="16">
        <v>610997.83</v>
      </c>
      <c r="C21" s="16">
        <v>471681.5</v>
      </c>
      <c r="D21" s="16">
        <v>137240.33</v>
      </c>
      <c r="E21" s="16">
        <v>964</v>
      </c>
      <c r="F21" s="16">
        <v>1112</v>
      </c>
    </row>
    <row r="22" spans="1:6" ht="12.75">
      <c r="A22" s="15" t="s">
        <v>32</v>
      </c>
      <c r="B22" s="16">
        <v>188760.9</v>
      </c>
      <c r="C22" s="16">
        <v>177579.9</v>
      </c>
      <c r="D22" s="16">
        <v>10491</v>
      </c>
      <c r="E22" s="16">
        <v>140</v>
      </c>
      <c r="F22" s="16">
        <v>550</v>
      </c>
    </row>
    <row r="23" spans="1:6" ht="12.75">
      <c r="A23" s="15" t="s">
        <v>33</v>
      </c>
      <c r="B23" s="16">
        <v>189137.95</v>
      </c>
      <c r="C23" s="16">
        <v>131869.08</v>
      </c>
      <c r="D23" s="16">
        <v>53982.25</v>
      </c>
      <c r="E23" s="16">
        <v>580.22</v>
      </c>
      <c r="F23" s="16">
        <v>2706.4</v>
      </c>
    </row>
    <row r="24" spans="1:6" ht="12.75">
      <c r="A24" s="15" t="s">
        <v>34</v>
      </c>
      <c r="B24" s="16">
        <v>259156.2</v>
      </c>
      <c r="C24" s="16">
        <v>206319.45</v>
      </c>
      <c r="D24" s="16">
        <v>49133.45</v>
      </c>
      <c r="E24" s="16">
        <v>733</v>
      </c>
      <c r="F24" s="16">
        <v>2970.3</v>
      </c>
    </row>
    <row r="25" spans="1:6" ht="12.75">
      <c r="A25" s="15" t="s">
        <v>35</v>
      </c>
      <c r="B25" s="16">
        <v>102199.6</v>
      </c>
      <c r="C25" s="16">
        <v>75258.8</v>
      </c>
      <c r="D25" s="16">
        <v>25824.3</v>
      </c>
      <c r="E25" s="16">
        <v>872</v>
      </c>
      <c r="F25" s="16">
        <v>244.5</v>
      </c>
    </row>
    <row r="26" spans="1:6" ht="12.75">
      <c r="A26" s="15" t="s">
        <v>36</v>
      </c>
      <c r="B26" s="16">
        <v>299411.1</v>
      </c>
      <c r="C26" s="16">
        <v>185083.22</v>
      </c>
      <c r="D26" s="16">
        <v>112182.38</v>
      </c>
      <c r="E26" s="16">
        <v>1047.2</v>
      </c>
      <c r="F26" s="16">
        <v>1098.3</v>
      </c>
    </row>
    <row r="27" spans="1:6" ht="12.75">
      <c r="A27" s="15" t="s">
        <v>37</v>
      </c>
      <c r="B27" s="16">
        <v>728227.8</v>
      </c>
      <c r="C27" s="16">
        <v>640996</v>
      </c>
      <c r="D27" s="16">
        <v>60981</v>
      </c>
      <c r="E27" s="16">
        <v>1401</v>
      </c>
      <c r="F27" s="16">
        <v>24849.8</v>
      </c>
    </row>
    <row r="28" spans="1:6" ht="12.75">
      <c r="A28" s="17"/>
      <c r="B28" s="18"/>
      <c r="C28" s="18"/>
      <c r="D28" s="18"/>
      <c r="E28" s="18"/>
      <c r="F28" s="18"/>
    </row>
    <row r="29" spans="1:6" ht="12.75">
      <c r="A29" s="19" t="s">
        <v>38</v>
      </c>
      <c r="B29" s="16"/>
      <c r="C29" s="16"/>
      <c r="D29" s="16"/>
      <c r="E29" s="16"/>
      <c r="F29" s="16"/>
    </row>
    <row r="30" spans="2:6" ht="12.75">
      <c r="B30" s="14"/>
      <c r="C30" s="14"/>
      <c r="D30" s="14"/>
      <c r="E30" s="14"/>
      <c r="F30" s="14"/>
    </row>
    <row r="31" ht="12.75">
      <c r="A31" s="20" t="s">
        <v>39</v>
      </c>
    </row>
  </sheetData>
  <sheetProtection selectLockedCells="1" selectUnlockedCells="1"/>
  <mergeCells count="2">
    <mergeCell ref="A1:F1"/>
    <mergeCell ref="B5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57421875" style="0" customWidth="1"/>
    <col min="2" max="7" width="15.28125" style="0" customWidth="1"/>
    <col min="8" max="16384" width="11.57421875" style="0" customWidth="1"/>
  </cols>
  <sheetData>
    <row r="1" ht="21.75" customHeight="1">
      <c r="A1" s="1" t="s">
        <v>114</v>
      </c>
    </row>
    <row r="2" spans="1:7" ht="13.5">
      <c r="A2" s="1" t="s">
        <v>115</v>
      </c>
      <c r="B2" s="14"/>
      <c r="C2" s="14"/>
      <c r="D2" s="14"/>
      <c r="E2" s="14"/>
      <c r="F2" s="14"/>
      <c r="G2" s="14"/>
    </row>
    <row r="3" spans="2:7" ht="13.5">
      <c r="B3" s="14"/>
      <c r="C3" s="14"/>
      <c r="D3" s="14"/>
      <c r="E3" s="14"/>
      <c r="F3" s="14"/>
      <c r="G3" s="14"/>
    </row>
    <row r="4" spans="1:7" ht="13.5">
      <c r="A4" s="36"/>
      <c r="B4" s="36" t="s">
        <v>116</v>
      </c>
      <c r="C4" s="36" t="s">
        <v>116</v>
      </c>
      <c r="D4" s="36" t="s">
        <v>117</v>
      </c>
      <c r="E4" s="36" t="s">
        <v>18</v>
      </c>
      <c r="F4" s="36" t="s">
        <v>18</v>
      </c>
      <c r="G4" s="36" t="s">
        <v>117</v>
      </c>
    </row>
    <row r="5" spans="1:7" ht="13.5">
      <c r="A5" s="37" t="s">
        <v>118</v>
      </c>
      <c r="B5" s="37" t="s">
        <v>119</v>
      </c>
      <c r="C5" s="37" t="s">
        <v>119</v>
      </c>
      <c r="D5" s="37" t="s">
        <v>119</v>
      </c>
      <c r="E5" s="37" t="s">
        <v>120</v>
      </c>
      <c r="F5" s="37" t="s">
        <v>120</v>
      </c>
      <c r="G5" s="37" t="s">
        <v>120</v>
      </c>
    </row>
    <row r="6" spans="1:7" ht="13.5">
      <c r="A6" s="38"/>
      <c r="B6" s="38" t="s">
        <v>121</v>
      </c>
      <c r="C6" s="38" t="s">
        <v>122</v>
      </c>
      <c r="D6" s="38" t="s">
        <v>123</v>
      </c>
      <c r="E6" s="38" t="s">
        <v>121</v>
      </c>
      <c r="F6" s="38" t="s">
        <v>122</v>
      </c>
      <c r="G6" s="38" t="s">
        <v>123</v>
      </c>
    </row>
    <row r="7" spans="1:7" ht="13.5">
      <c r="A7" s="9"/>
      <c r="B7" s="39"/>
      <c r="C7" s="39"/>
      <c r="D7" s="39"/>
      <c r="E7" s="39"/>
      <c r="F7" s="39"/>
      <c r="G7" s="39"/>
    </row>
    <row r="8" spans="1:7" ht="13.5">
      <c r="A8" s="40" t="s">
        <v>124</v>
      </c>
      <c r="B8" s="41">
        <f>B10+B18+B33+B81+B102+B109+B142+B166+B180+B197+B236+B249+B275+B309+B317+B340+B360+B377+B396</f>
        <v>33880</v>
      </c>
      <c r="C8" s="41">
        <f>C10+C18+C33+C81+C102+C109+C142+C166+C180+C197+C236+C249+C275+C309+C317+C340+C360+C377+C396</f>
        <v>56246</v>
      </c>
      <c r="D8" s="42">
        <f>B8/C8</f>
        <v>0.6023539451694343</v>
      </c>
      <c r="E8" s="41">
        <f>E10+E18+E33+E81+E102+E109+E142+E166+E180+E197+E236+E249+E275+E309+E317+E340+E360+E377+E396</f>
        <v>5978135</v>
      </c>
      <c r="F8" s="41">
        <f>F10+F18+F33+F81+F102+F109+F142+F166+F180+F197+F236+F249+F275+F309+F317+F340+F360+F377+F396</f>
        <v>11231199</v>
      </c>
      <c r="G8" s="42">
        <f>E8/F8</f>
        <v>0.5322793229823459</v>
      </c>
    </row>
    <row r="9" spans="1:7" ht="13.5">
      <c r="A9" s="40"/>
      <c r="B9" s="41"/>
      <c r="C9" s="41"/>
      <c r="D9" s="42"/>
      <c r="E9" s="41"/>
      <c r="F9" s="41"/>
      <c r="G9" s="42"/>
    </row>
    <row r="10" spans="1:7" ht="13.5">
      <c r="A10" s="40" t="s">
        <v>19</v>
      </c>
      <c r="B10" s="41">
        <f>SUM(B11:B16)</f>
        <v>1533</v>
      </c>
      <c r="C10" s="41">
        <f>SUM(C11:C16)</f>
        <v>2192</v>
      </c>
      <c r="D10" s="42">
        <f>B10/C10</f>
        <v>0.6993613138686131</v>
      </c>
      <c r="E10" s="41">
        <f>SUM(E11:E16)</f>
        <v>164784</v>
      </c>
      <c r="F10" s="41">
        <f>SUM(F11:F16)</f>
        <v>236362</v>
      </c>
      <c r="G10" s="42">
        <f>E10/F10</f>
        <v>0.6971679034701009</v>
      </c>
    </row>
    <row r="11" spans="1:7" ht="13.5">
      <c r="A11" s="43" t="s">
        <v>125</v>
      </c>
      <c r="B11" s="15">
        <v>257</v>
      </c>
      <c r="C11" s="15">
        <v>332</v>
      </c>
      <c r="D11" s="44">
        <v>0.7741</v>
      </c>
      <c r="E11" s="15">
        <v>22044</v>
      </c>
      <c r="F11" s="15">
        <v>29462</v>
      </c>
      <c r="G11" s="44">
        <v>0.7482</v>
      </c>
    </row>
    <row r="12" spans="1:7" ht="13.5">
      <c r="A12" s="43" t="s">
        <v>126</v>
      </c>
      <c r="B12" s="15">
        <v>271</v>
      </c>
      <c r="C12" s="15">
        <v>343</v>
      </c>
      <c r="D12" s="44">
        <v>0.7901</v>
      </c>
      <c r="E12" s="15">
        <v>26847</v>
      </c>
      <c r="F12" s="15">
        <v>33943</v>
      </c>
      <c r="G12" s="44">
        <v>0.7909</v>
      </c>
    </row>
    <row r="13" spans="1:7" ht="13.5">
      <c r="A13" s="43" t="s">
        <v>127</v>
      </c>
      <c r="B13" s="15">
        <v>211</v>
      </c>
      <c r="C13" s="15">
        <v>305</v>
      </c>
      <c r="D13" s="44">
        <v>0.6918</v>
      </c>
      <c r="E13" s="15">
        <v>22199</v>
      </c>
      <c r="F13" s="15">
        <v>31062</v>
      </c>
      <c r="G13" s="44">
        <v>0.7147</v>
      </c>
    </row>
    <row r="14" spans="1:7" ht="13.5">
      <c r="A14" s="43" t="s">
        <v>128</v>
      </c>
      <c r="B14" s="15">
        <v>386</v>
      </c>
      <c r="C14" s="15">
        <v>575</v>
      </c>
      <c r="D14" s="44">
        <v>0.6713</v>
      </c>
      <c r="E14" s="15">
        <v>46737</v>
      </c>
      <c r="F14" s="15">
        <v>68954</v>
      </c>
      <c r="G14" s="44">
        <v>0.6778</v>
      </c>
    </row>
    <row r="15" spans="1:7" ht="13.5">
      <c r="A15" s="43" t="s">
        <v>129</v>
      </c>
      <c r="B15" s="15">
        <v>224</v>
      </c>
      <c r="C15" s="15">
        <v>372</v>
      </c>
      <c r="D15" s="44">
        <v>0.6022</v>
      </c>
      <c r="E15" s="15">
        <v>27585</v>
      </c>
      <c r="F15" s="15">
        <v>44613</v>
      </c>
      <c r="G15" s="44">
        <v>0.6183</v>
      </c>
    </row>
    <row r="16" spans="1:7" ht="13.5">
      <c r="A16" s="43" t="s">
        <v>130</v>
      </c>
      <c r="B16" s="15">
        <v>184</v>
      </c>
      <c r="C16" s="15">
        <v>265</v>
      </c>
      <c r="D16" s="44">
        <v>0.6943</v>
      </c>
      <c r="E16" s="15">
        <v>19372</v>
      </c>
      <c r="F16" s="15">
        <v>28328</v>
      </c>
      <c r="G16" s="44">
        <v>0.6839</v>
      </c>
    </row>
    <row r="17" spans="1:7" ht="13.5">
      <c r="A17" s="43"/>
      <c r="B17" s="15"/>
      <c r="C17" s="15"/>
      <c r="D17" s="9"/>
      <c r="E17" s="15"/>
      <c r="F17" s="15"/>
      <c r="G17" s="9"/>
    </row>
    <row r="18" spans="1:7" ht="13.5">
      <c r="A18" s="40" t="s">
        <v>20</v>
      </c>
      <c r="B18" s="41">
        <f>SUM(B19:B31)</f>
        <v>3752</v>
      </c>
      <c r="C18" s="41">
        <f>SUM(C19:C31)</f>
        <v>4677</v>
      </c>
      <c r="D18" s="42">
        <f>B18/C18</f>
        <v>0.8022236476373744</v>
      </c>
      <c r="E18" s="41">
        <f>SUM(E19:E31)</f>
        <v>262437</v>
      </c>
      <c r="F18" s="41">
        <f>SUM(F19:F31)</f>
        <v>321545</v>
      </c>
      <c r="G18" s="42">
        <f>E18/F18</f>
        <v>0.8161750299336018</v>
      </c>
    </row>
    <row r="19" spans="1:7" ht="13.5">
      <c r="A19" s="43" t="s">
        <v>131</v>
      </c>
      <c r="B19" s="15">
        <v>516</v>
      </c>
      <c r="C19" s="15">
        <v>719</v>
      </c>
      <c r="D19" s="44">
        <v>0.7177</v>
      </c>
      <c r="E19" s="15">
        <v>37562</v>
      </c>
      <c r="F19" s="15">
        <v>47815</v>
      </c>
      <c r="G19" s="44">
        <v>0.7856</v>
      </c>
    </row>
    <row r="20" spans="1:7" ht="13.5">
      <c r="A20" s="43" t="s">
        <v>132</v>
      </c>
      <c r="B20" s="15">
        <v>226</v>
      </c>
      <c r="C20" s="15">
        <v>269</v>
      </c>
      <c r="D20" s="44">
        <v>0.8401</v>
      </c>
      <c r="E20" s="15">
        <v>18338</v>
      </c>
      <c r="F20" s="15">
        <v>24717</v>
      </c>
      <c r="G20" s="44">
        <v>0.7419</v>
      </c>
    </row>
    <row r="21" spans="1:7" ht="13.5">
      <c r="A21" s="43" t="s">
        <v>133</v>
      </c>
      <c r="B21" s="15">
        <v>304</v>
      </c>
      <c r="C21" s="15">
        <v>316</v>
      </c>
      <c r="D21" s="44">
        <v>0.962</v>
      </c>
      <c r="E21" s="15">
        <v>18151</v>
      </c>
      <c r="F21" s="15">
        <v>19499</v>
      </c>
      <c r="G21" s="44">
        <v>0.9309</v>
      </c>
    </row>
    <row r="22" spans="1:7" ht="13.5">
      <c r="A22" s="43" t="s">
        <v>134</v>
      </c>
      <c r="B22" s="15">
        <v>330</v>
      </c>
      <c r="C22" s="15">
        <v>451</v>
      </c>
      <c r="D22" s="44">
        <v>0.7317</v>
      </c>
      <c r="E22" s="15">
        <v>21422</v>
      </c>
      <c r="F22" s="15">
        <v>28179</v>
      </c>
      <c r="G22" s="44">
        <v>0.7602</v>
      </c>
    </row>
    <row r="23" spans="1:7" ht="13.5">
      <c r="A23" s="43" t="s">
        <v>135</v>
      </c>
      <c r="B23" s="15">
        <v>506</v>
      </c>
      <c r="C23" s="15">
        <v>604</v>
      </c>
      <c r="D23" s="44">
        <v>0.8377</v>
      </c>
      <c r="E23" s="15">
        <v>27351</v>
      </c>
      <c r="F23" s="15">
        <v>33459</v>
      </c>
      <c r="G23" s="44">
        <v>0.8174</v>
      </c>
    </row>
    <row r="24" spans="1:7" ht="13.5">
      <c r="A24" s="43" t="s">
        <v>136</v>
      </c>
      <c r="B24" s="15">
        <v>377</v>
      </c>
      <c r="C24" s="15">
        <v>500</v>
      </c>
      <c r="D24" s="44">
        <v>0.754</v>
      </c>
      <c r="E24" s="15">
        <v>28917</v>
      </c>
      <c r="F24" s="15">
        <v>35571</v>
      </c>
      <c r="G24" s="44">
        <v>0.8129</v>
      </c>
    </row>
    <row r="25" spans="1:7" ht="13.5">
      <c r="A25" s="43" t="s">
        <v>137</v>
      </c>
      <c r="B25" s="15">
        <v>225</v>
      </c>
      <c r="C25" s="15">
        <v>353</v>
      </c>
      <c r="D25" s="44">
        <v>0.6374</v>
      </c>
      <c r="E25" s="15">
        <v>14331</v>
      </c>
      <c r="F25" s="15">
        <v>19789</v>
      </c>
      <c r="G25" s="44">
        <v>0.7242</v>
      </c>
    </row>
    <row r="26" spans="1:7" ht="13.5">
      <c r="A26" s="43" t="s">
        <v>138</v>
      </c>
      <c r="B26" s="15">
        <v>133</v>
      </c>
      <c r="C26" s="15">
        <v>211</v>
      </c>
      <c r="D26" s="44">
        <v>0.6303</v>
      </c>
      <c r="E26" s="15">
        <v>12416</v>
      </c>
      <c r="F26" s="15">
        <v>21372</v>
      </c>
      <c r="G26" s="44">
        <v>0.5809</v>
      </c>
    </row>
    <row r="27" spans="1:7" ht="13.5">
      <c r="A27" s="43" t="s">
        <v>139</v>
      </c>
      <c r="B27" s="15">
        <v>191</v>
      </c>
      <c r="C27" s="15">
        <v>212</v>
      </c>
      <c r="D27" s="44">
        <v>0.9009</v>
      </c>
      <c r="E27" s="15">
        <v>13961</v>
      </c>
      <c r="F27" s="15">
        <v>14771</v>
      </c>
      <c r="G27" s="44">
        <v>0.9452</v>
      </c>
    </row>
    <row r="28" spans="1:7" ht="13.5">
      <c r="A28" s="43" t="s">
        <v>140</v>
      </c>
      <c r="B28" s="15">
        <v>203</v>
      </c>
      <c r="C28" s="15">
        <v>238</v>
      </c>
      <c r="D28" s="44">
        <v>0.8529</v>
      </c>
      <c r="E28" s="15">
        <v>17034</v>
      </c>
      <c r="F28" s="15">
        <v>19880</v>
      </c>
      <c r="G28" s="44">
        <v>0.8569</v>
      </c>
    </row>
    <row r="29" spans="1:7" ht="13.5">
      <c r="A29" s="43" t="s">
        <v>141</v>
      </c>
      <c r="B29" s="15">
        <v>238</v>
      </c>
      <c r="C29" s="15">
        <v>261</v>
      </c>
      <c r="D29" s="44">
        <v>0.9119</v>
      </c>
      <c r="E29" s="15">
        <v>16338</v>
      </c>
      <c r="F29" s="15">
        <v>17809</v>
      </c>
      <c r="G29" s="44">
        <v>0.9174</v>
      </c>
    </row>
    <row r="30" spans="1:7" ht="13.5">
      <c r="A30" s="43" t="s">
        <v>142</v>
      </c>
      <c r="B30" s="15">
        <v>285</v>
      </c>
      <c r="C30" s="15">
        <v>316</v>
      </c>
      <c r="D30" s="44">
        <v>0.9019</v>
      </c>
      <c r="E30" s="15">
        <v>21061</v>
      </c>
      <c r="F30" s="15">
        <v>22536</v>
      </c>
      <c r="G30" s="44">
        <v>0.9346</v>
      </c>
    </row>
    <row r="31" spans="1:7" ht="13.5">
      <c r="A31" s="43" t="s">
        <v>143</v>
      </c>
      <c r="B31" s="15">
        <v>218</v>
      </c>
      <c r="C31" s="15">
        <v>227</v>
      </c>
      <c r="D31" s="44">
        <v>0.9604</v>
      </c>
      <c r="E31" s="15">
        <v>15555</v>
      </c>
      <c r="F31" s="15">
        <v>16148</v>
      </c>
      <c r="G31" s="44">
        <v>0.9633</v>
      </c>
    </row>
    <row r="32" spans="1:7" ht="13.5">
      <c r="A32" s="43"/>
      <c r="B32" s="15"/>
      <c r="C32" s="15"/>
      <c r="D32" s="9"/>
      <c r="E32" s="15"/>
      <c r="F32" s="15"/>
      <c r="G32" s="9"/>
    </row>
    <row r="33" spans="1:7" ht="13.5">
      <c r="A33" s="40" t="s">
        <v>21</v>
      </c>
      <c r="B33" s="41">
        <f>SUM(B34:B79)</f>
        <v>2575</v>
      </c>
      <c r="C33" s="41">
        <f>SUM(C34:C79)</f>
        <v>3520</v>
      </c>
      <c r="D33" s="42">
        <f>B33/C33</f>
        <v>0.7315340909090909</v>
      </c>
      <c r="E33" s="41">
        <f>SUM(E34:E79)</f>
        <v>462979</v>
      </c>
      <c r="F33" s="41">
        <f>SUM(F34:F79)</f>
        <v>605092</v>
      </c>
      <c r="G33" s="42">
        <f>E33/F33</f>
        <v>0.7651381938614293</v>
      </c>
    </row>
    <row r="34" spans="1:7" ht="13.5">
      <c r="A34" s="43" t="s">
        <v>144</v>
      </c>
      <c r="B34" s="15">
        <v>119</v>
      </c>
      <c r="C34" s="15">
        <v>141</v>
      </c>
      <c r="D34" s="44">
        <v>0.844</v>
      </c>
      <c r="E34" s="15">
        <v>26347</v>
      </c>
      <c r="F34" s="15">
        <v>29456</v>
      </c>
      <c r="G34" s="44">
        <v>0.8945</v>
      </c>
    </row>
    <row r="35" spans="1:7" ht="13.5">
      <c r="A35" s="43" t="s">
        <v>145</v>
      </c>
      <c r="B35" s="15">
        <v>93</v>
      </c>
      <c r="C35" s="15">
        <v>99</v>
      </c>
      <c r="D35" s="44">
        <v>0.9394</v>
      </c>
      <c r="E35" s="15">
        <v>12954</v>
      </c>
      <c r="F35" s="15">
        <v>13566</v>
      </c>
      <c r="G35" s="44">
        <v>0.9549</v>
      </c>
    </row>
    <row r="36" spans="1:7" ht="13.5">
      <c r="A36" s="43" t="s">
        <v>146</v>
      </c>
      <c r="B36" s="15">
        <v>35</v>
      </c>
      <c r="C36" s="15">
        <v>74</v>
      </c>
      <c r="D36" s="44">
        <v>0.473</v>
      </c>
      <c r="E36" s="15">
        <v>7419</v>
      </c>
      <c r="F36" s="15">
        <v>11432</v>
      </c>
      <c r="G36" s="44">
        <v>0.649</v>
      </c>
    </row>
    <row r="37" spans="1:7" ht="13.5">
      <c r="A37" s="43" t="s">
        <v>147</v>
      </c>
      <c r="B37" s="15">
        <v>72</v>
      </c>
      <c r="C37" s="15">
        <v>72</v>
      </c>
      <c r="D37" s="44">
        <v>1</v>
      </c>
      <c r="E37" s="15">
        <v>13256</v>
      </c>
      <c r="F37" s="15">
        <v>13287</v>
      </c>
      <c r="G37" s="44">
        <v>0.9977</v>
      </c>
    </row>
    <row r="38" spans="1:7" ht="13.5">
      <c r="A38" s="43" t="s">
        <v>148</v>
      </c>
      <c r="B38" s="15">
        <v>23</v>
      </c>
      <c r="C38" s="15">
        <v>65</v>
      </c>
      <c r="D38" s="44">
        <v>0.3538</v>
      </c>
      <c r="E38" s="15">
        <v>5497</v>
      </c>
      <c r="F38" s="15">
        <v>12354</v>
      </c>
      <c r="G38" s="44">
        <v>0.445</v>
      </c>
    </row>
    <row r="39" spans="1:7" ht="13.5">
      <c r="A39" s="43" t="s">
        <v>21</v>
      </c>
      <c r="B39" s="15">
        <v>25</v>
      </c>
      <c r="C39" s="15">
        <v>25</v>
      </c>
      <c r="D39" s="44">
        <v>1</v>
      </c>
      <c r="E39" s="15">
        <v>8021</v>
      </c>
      <c r="F39" s="15">
        <v>8021</v>
      </c>
      <c r="G39" s="44">
        <v>1</v>
      </c>
    </row>
    <row r="40" spans="1:7" ht="13.5">
      <c r="A40" s="43" t="s">
        <v>149</v>
      </c>
      <c r="B40" s="15">
        <v>58</v>
      </c>
      <c r="C40" s="15">
        <v>59</v>
      </c>
      <c r="D40" s="44">
        <v>0.9831</v>
      </c>
      <c r="E40" s="15">
        <v>9292</v>
      </c>
      <c r="F40" s="15">
        <v>9292</v>
      </c>
      <c r="G40" s="44">
        <v>1</v>
      </c>
    </row>
    <row r="41" spans="1:7" ht="13.5">
      <c r="A41" s="43" t="s">
        <v>150</v>
      </c>
      <c r="B41" s="15">
        <v>15</v>
      </c>
      <c r="C41" s="15">
        <v>38</v>
      </c>
      <c r="D41" s="44">
        <v>0.3947</v>
      </c>
      <c r="E41" s="15">
        <v>2844</v>
      </c>
      <c r="F41" s="15">
        <v>5994</v>
      </c>
      <c r="G41" s="44">
        <v>0.4745</v>
      </c>
    </row>
    <row r="42" spans="1:7" ht="13.5">
      <c r="A42" s="43" t="s">
        <v>151</v>
      </c>
      <c r="B42" s="15">
        <v>13</v>
      </c>
      <c r="C42" s="15">
        <v>46</v>
      </c>
      <c r="D42" s="44">
        <v>0.2826</v>
      </c>
      <c r="E42" s="15">
        <v>4702</v>
      </c>
      <c r="F42" s="15">
        <v>11650</v>
      </c>
      <c r="G42" s="44">
        <v>0.4037</v>
      </c>
    </row>
    <row r="43" spans="1:7" ht="13.5">
      <c r="A43" s="43" t="s">
        <v>152</v>
      </c>
      <c r="B43" s="15">
        <v>91</v>
      </c>
      <c r="C43" s="15">
        <v>106</v>
      </c>
      <c r="D43" s="44">
        <v>0.8585</v>
      </c>
      <c r="E43" s="15">
        <v>14170</v>
      </c>
      <c r="F43" s="15">
        <v>16041</v>
      </c>
      <c r="G43" s="44">
        <v>0.8834</v>
      </c>
    </row>
    <row r="44" spans="1:7" ht="13.5">
      <c r="A44" s="43" t="s">
        <v>153</v>
      </c>
      <c r="B44" s="15">
        <v>64</v>
      </c>
      <c r="C44" s="15">
        <v>69</v>
      </c>
      <c r="D44" s="44">
        <v>0.9275</v>
      </c>
      <c r="E44" s="15">
        <v>11522</v>
      </c>
      <c r="F44" s="15">
        <v>11727</v>
      </c>
      <c r="G44" s="44">
        <v>0.9825</v>
      </c>
    </row>
    <row r="45" spans="1:7" ht="13.5">
      <c r="A45" s="43" t="s">
        <v>154</v>
      </c>
      <c r="B45" s="15">
        <v>49</v>
      </c>
      <c r="C45" s="15">
        <v>50</v>
      </c>
      <c r="D45" s="44">
        <v>0.98</v>
      </c>
      <c r="E45" s="15">
        <v>7745</v>
      </c>
      <c r="F45" s="15">
        <v>8132</v>
      </c>
      <c r="G45" s="44">
        <v>0.9524</v>
      </c>
    </row>
    <row r="46" spans="1:7" ht="13.5">
      <c r="A46" s="43" t="s">
        <v>155</v>
      </c>
      <c r="B46" s="15">
        <v>79</v>
      </c>
      <c r="C46" s="15">
        <v>84</v>
      </c>
      <c r="D46" s="44">
        <v>0.9405</v>
      </c>
      <c r="E46" s="15">
        <v>11273</v>
      </c>
      <c r="F46" s="15">
        <v>12425</v>
      </c>
      <c r="G46" s="44">
        <v>0.9073</v>
      </c>
    </row>
    <row r="47" spans="1:7" ht="13.5">
      <c r="A47" s="43" t="s">
        <v>156</v>
      </c>
      <c r="B47" s="15">
        <v>87</v>
      </c>
      <c r="C47" s="15">
        <v>87</v>
      </c>
      <c r="D47" s="44">
        <v>1</v>
      </c>
      <c r="E47" s="15">
        <v>12309</v>
      </c>
      <c r="F47" s="15">
        <v>12309</v>
      </c>
      <c r="G47" s="44">
        <v>1</v>
      </c>
    </row>
    <row r="48" spans="1:7" ht="13.5">
      <c r="A48" s="43" t="s">
        <v>157</v>
      </c>
      <c r="B48" s="15">
        <v>76</v>
      </c>
      <c r="C48" s="15">
        <v>77</v>
      </c>
      <c r="D48" s="44">
        <v>0.987</v>
      </c>
      <c r="E48" s="15">
        <v>14640</v>
      </c>
      <c r="F48" s="15">
        <v>14856</v>
      </c>
      <c r="G48" s="44">
        <v>0.9855</v>
      </c>
    </row>
    <row r="49" spans="1:7" ht="13.5">
      <c r="A49" s="43" t="s">
        <v>158</v>
      </c>
      <c r="B49" s="15">
        <v>15</v>
      </c>
      <c r="C49" s="15">
        <v>39</v>
      </c>
      <c r="D49" s="44">
        <v>0.3846</v>
      </c>
      <c r="E49" s="15">
        <v>2897</v>
      </c>
      <c r="F49" s="15">
        <v>6053</v>
      </c>
      <c r="G49" s="44">
        <v>0.4787</v>
      </c>
    </row>
    <row r="50" spans="1:7" ht="13.5">
      <c r="A50" s="43" t="s">
        <v>159</v>
      </c>
      <c r="B50" s="15">
        <v>58</v>
      </c>
      <c r="C50" s="15">
        <v>59</v>
      </c>
      <c r="D50" s="44">
        <v>0.9831</v>
      </c>
      <c r="E50" s="15">
        <v>11198</v>
      </c>
      <c r="F50" s="15">
        <v>11318</v>
      </c>
      <c r="G50" s="44">
        <v>0.9894</v>
      </c>
    </row>
    <row r="51" spans="1:7" ht="13.5">
      <c r="A51" s="43" t="s">
        <v>160</v>
      </c>
      <c r="B51" s="15">
        <v>38</v>
      </c>
      <c r="C51" s="15">
        <v>80</v>
      </c>
      <c r="D51" s="44">
        <v>0.475</v>
      </c>
      <c r="E51" s="15">
        <v>11255</v>
      </c>
      <c r="F51" s="15">
        <v>16976</v>
      </c>
      <c r="G51" s="44">
        <v>0.663</v>
      </c>
    </row>
    <row r="52" spans="1:7" ht="13.5">
      <c r="A52" s="43" t="s">
        <v>161</v>
      </c>
      <c r="B52" s="15">
        <v>58</v>
      </c>
      <c r="C52" s="15">
        <v>58</v>
      </c>
      <c r="D52" s="44">
        <v>1</v>
      </c>
      <c r="E52" s="15">
        <v>15045</v>
      </c>
      <c r="F52" s="15">
        <v>15116</v>
      </c>
      <c r="G52" s="44">
        <v>0.9953</v>
      </c>
    </row>
    <row r="53" spans="1:7" ht="13.5">
      <c r="A53" s="43" t="s">
        <v>162</v>
      </c>
      <c r="B53" s="15">
        <v>21</v>
      </c>
      <c r="C53" s="15">
        <v>37</v>
      </c>
      <c r="D53" s="44">
        <v>0.5676</v>
      </c>
      <c r="E53" s="15">
        <v>4485</v>
      </c>
      <c r="F53" s="15">
        <v>7770</v>
      </c>
      <c r="G53" s="44">
        <v>0.5773</v>
      </c>
    </row>
    <row r="54" spans="1:7" ht="13.5">
      <c r="A54" s="43" t="s">
        <v>163</v>
      </c>
      <c r="B54" s="15">
        <v>80</v>
      </c>
      <c r="C54" s="15">
        <v>86</v>
      </c>
      <c r="D54" s="44">
        <v>0.9302</v>
      </c>
      <c r="E54" s="15">
        <v>11319</v>
      </c>
      <c r="F54" s="15">
        <v>11802</v>
      </c>
      <c r="G54" s="44">
        <v>0.9591</v>
      </c>
    </row>
    <row r="55" spans="1:7" ht="13.5">
      <c r="A55" s="43" t="s">
        <v>164</v>
      </c>
      <c r="B55" s="15">
        <v>47</v>
      </c>
      <c r="C55" s="15">
        <v>49</v>
      </c>
      <c r="D55" s="44">
        <v>0.9592</v>
      </c>
      <c r="E55" s="15">
        <v>7835</v>
      </c>
      <c r="F55" s="15">
        <v>7983</v>
      </c>
      <c r="G55" s="44">
        <v>0.9814</v>
      </c>
    </row>
    <row r="56" spans="1:7" ht="13.5">
      <c r="A56" s="43" t="s">
        <v>165</v>
      </c>
      <c r="B56" s="15">
        <v>8</v>
      </c>
      <c r="C56" s="15">
        <v>21</v>
      </c>
      <c r="D56" s="44">
        <v>0.381</v>
      </c>
      <c r="E56" s="15">
        <v>860</v>
      </c>
      <c r="F56" s="15">
        <v>3421</v>
      </c>
      <c r="G56" s="44">
        <v>0.2516</v>
      </c>
    </row>
    <row r="57" spans="1:7" ht="13.5">
      <c r="A57" s="43" t="s">
        <v>166</v>
      </c>
      <c r="B57" s="15">
        <v>55</v>
      </c>
      <c r="C57" s="15">
        <v>67</v>
      </c>
      <c r="D57" s="44">
        <v>0.8209</v>
      </c>
      <c r="E57" s="15">
        <v>10324</v>
      </c>
      <c r="F57" s="15">
        <v>12515</v>
      </c>
      <c r="G57" s="44">
        <v>0.8249</v>
      </c>
    </row>
    <row r="58" spans="1:7" ht="13.5">
      <c r="A58" s="43" t="s">
        <v>167</v>
      </c>
      <c r="B58" s="15">
        <v>60</v>
      </c>
      <c r="C58" s="15">
        <v>77</v>
      </c>
      <c r="D58" s="44">
        <v>0.7792</v>
      </c>
      <c r="E58" s="15">
        <v>8741</v>
      </c>
      <c r="F58" s="15">
        <v>9988</v>
      </c>
      <c r="G58" s="44">
        <v>0.8751</v>
      </c>
    </row>
    <row r="59" spans="1:7" ht="13.5">
      <c r="A59" s="43" t="s">
        <v>168</v>
      </c>
      <c r="B59" s="15">
        <v>0</v>
      </c>
      <c r="C59" s="15">
        <v>40</v>
      </c>
      <c r="D59" s="44">
        <v>0</v>
      </c>
      <c r="E59" s="15">
        <v>0</v>
      </c>
      <c r="F59" s="15">
        <v>8371</v>
      </c>
      <c r="G59" s="44">
        <v>0</v>
      </c>
    </row>
    <row r="60" spans="1:7" ht="13.5">
      <c r="A60" s="43" t="s">
        <v>169</v>
      </c>
      <c r="B60" s="15">
        <v>124</v>
      </c>
      <c r="C60" s="15">
        <v>198</v>
      </c>
      <c r="D60" s="44">
        <v>0.6263</v>
      </c>
      <c r="E60" s="15">
        <v>22772</v>
      </c>
      <c r="F60" s="15">
        <v>30578</v>
      </c>
      <c r="G60" s="44">
        <v>0.7447</v>
      </c>
    </row>
    <row r="61" spans="1:7" ht="13.5">
      <c r="A61" s="43" t="s">
        <v>170</v>
      </c>
      <c r="B61" s="15">
        <v>66</v>
      </c>
      <c r="C61" s="15">
        <v>78</v>
      </c>
      <c r="D61" s="44">
        <v>0.8462</v>
      </c>
      <c r="E61" s="15">
        <v>14997</v>
      </c>
      <c r="F61" s="15">
        <v>16500</v>
      </c>
      <c r="G61" s="44">
        <v>0.9089</v>
      </c>
    </row>
    <row r="62" spans="1:7" ht="13.5">
      <c r="A62" s="43" t="s">
        <v>171</v>
      </c>
      <c r="B62" s="15">
        <v>66</v>
      </c>
      <c r="C62" s="15">
        <v>132</v>
      </c>
      <c r="D62" s="44">
        <v>0.5</v>
      </c>
      <c r="E62" s="15">
        <v>17346</v>
      </c>
      <c r="F62" s="15">
        <v>28623</v>
      </c>
      <c r="G62" s="44">
        <v>0.606</v>
      </c>
    </row>
    <row r="63" spans="1:7" ht="13.5">
      <c r="A63" s="43" t="s">
        <v>172</v>
      </c>
      <c r="B63" s="15">
        <v>97</v>
      </c>
      <c r="C63" s="15">
        <v>97</v>
      </c>
      <c r="D63" s="44">
        <v>1</v>
      </c>
      <c r="E63" s="15">
        <v>11526</v>
      </c>
      <c r="F63" s="15">
        <v>12236</v>
      </c>
      <c r="G63" s="44">
        <v>0.942</v>
      </c>
    </row>
    <row r="64" spans="1:7" ht="13.5">
      <c r="A64" s="43" t="s">
        <v>173</v>
      </c>
      <c r="B64" s="15">
        <v>46</v>
      </c>
      <c r="C64" s="15">
        <v>53</v>
      </c>
      <c r="D64" s="44">
        <v>0.8679</v>
      </c>
      <c r="E64" s="15">
        <v>5414</v>
      </c>
      <c r="F64" s="15">
        <v>6238</v>
      </c>
      <c r="G64" s="44">
        <v>0.8679</v>
      </c>
    </row>
    <row r="65" spans="1:7" ht="13.5">
      <c r="A65" s="43" t="s">
        <v>174</v>
      </c>
      <c r="B65" s="15">
        <v>44</v>
      </c>
      <c r="C65" s="15">
        <v>59</v>
      </c>
      <c r="D65" s="44">
        <v>0.7458</v>
      </c>
      <c r="E65" s="15">
        <v>9675</v>
      </c>
      <c r="F65" s="15">
        <v>12040</v>
      </c>
      <c r="G65" s="44">
        <v>0.8036</v>
      </c>
    </row>
    <row r="66" spans="1:7" ht="13.5">
      <c r="A66" s="43" t="s">
        <v>175</v>
      </c>
      <c r="B66" s="15">
        <v>93</v>
      </c>
      <c r="C66" s="15">
        <v>123</v>
      </c>
      <c r="D66" s="44">
        <v>0.7561</v>
      </c>
      <c r="E66" s="15">
        <v>16824</v>
      </c>
      <c r="F66" s="15">
        <v>21107</v>
      </c>
      <c r="G66" s="44">
        <v>0.7971</v>
      </c>
    </row>
    <row r="67" spans="1:7" ht="13.5">
      <c r="A67" s="43" t="s">
        <v>176</v>
      </c>
      <c r="B67" s="15">
        <v>23</v>
      </c>
      <c r="C67" s="15">
        <v>58</v>
      </c>
      <c r="D67" s="44">
        <v>0.3966</v>
      </c>
      <c r="E67" s="15">
        <v>3282</v>
      </c>
      <c r="F67" s="15">
        <v>7648</v>
      </c>
      <c r="G67" s="44">
        <v>0.4291</v>
      </c>
    </row>
    <row r="68" spans="1:7" ht="13.5">
      <c r="A68" s="43" t="s">
        <v>177</v>
      </c>
      <c r="B68" s="15">
        <v>67</v>
      </c>
      <c r="C68" s="15">
        <v>73</v>
      </c>
      <c r="D68" s="44">
        <v>0.9178</v>
      </c>
      <c r="E68" s="15">
        <v>10066</v>
      </c>
      <c r="F68" s="15">
        <v>10517</v>
      </c>
      <c r="G68" s="44">
        <v>0.9571</v>
      </c>
    </row>
    <row r="69" spans="1:7" ht="13.5">
      <c r="A69" s="43" t="s">
        <v>178</v>
      </c>
      <c r="B69" s="15">
        <v>69</v>
      </c>
      <c r="C69" s="15">
        <v>69</v>
      </c>
      <c r="D69" s="44">
        <v>1</v>
      </c>
      <c r="E69" s="15">
        <v>9710</v>
      </c>
      <c r="F69" s="15">
        <v>9710</v>
      </c>
      <c r="G69" s="44">
        <v>1</v>
      </c>
    </row>
    <row r="70" spans="1:7" ht="13.5">
      <c r="A70" s="43" t="s">
        <v>179</v>
      </c>
      <c r="B70" s="15">
        <v>15</v>
      </c>
      <c r="C70" s="15">
        <v>70</v>
      </c>
      <c r="D70" s="44">
        <v>0.2143</v>
      </c>
      <c r="E70" s="15">
        <v>2470</v>
      </c>
      <c r="F70" s="15">
        <v>11484</v>
      </c>
      <c r="G70" s="44">
        <v>0.2151</v>
      </c>
    </row>
    <row r="71" spans="1:7" ht="13.5">
      <c r="A71" s="43" t="s">
        <v>180</v>
      </c>
      <c r="B71" s="15">
        <v>48</v>
      </c>
      <c r="C71" s="15">
        <v>49</v>
      </c>
      <c r="D71" s="44">
        <v>0.9796</v>
      </c>
      <c r="E71" s="15">
        <v>6938</v>
      </c>
      <c r="F71" s="15">
        <v>7208</v>
      </c>
      <c r="G71" s="44">
        <v>0.9625</v>
      </c>
    </row>
    <row r="72" spans="1:7" ht="13.5">
      <c r="A72" s="43" t="s">
        <v>181</v>
      </c>
      <c r="B72" s="15">
        <v>77</v>
      </c>
      <c r="C72" s="15">
        <v>81</v>
      </c>
      <c r="D72" s="44">
        <v>0.9506</v>
      </c>
      <c r="E72" s="15">
        <v>13876</v>
      </c>
      <c r="F72" s="15">
        <v>14412</v>
      </c>
      <c r="G72" s="44">
        <v>0.9628</v>
      </c>
    </row>
    <row r="73" spans="1:7" ht="13.5">
      <c r="A73" s="43" t="s">
        <v>182</v>
      </c>
      <c r="B73" s="15">
        <v>44</v>
      </c>
      <c r="C73" s="15">
        <v>93</v>
      </c>
      <c r="D73" s="44">
        <v>0.4731</v>
      </c>
      <c r="E73" s="15">
        <v>6951</v>
      </c>
      <c r="F73" s="15">
        <v>14030</v>
      </c>
      <c r="G73" s="44">
        <v>0.4954</v>
      </c>
    </row>
    <row r="74" spans="1:7" ht="13.5">
      <c r="A74" s="43" t="s">
        <v>183</v>
      </c>
      <c r="B74" s="15">
        <v>139</v>
      </c>
      <c r="C74" s="15">
        <v>187</v>
      </c>
      <c r="D74" s="44">
        <v>0.7433</v>
      </c>
      <c r="E74" s="15">
        <v>25591</v>
      </c>
      <c r="F74" s="15">
        <v>32612</v>
      </c>
      <c r="G74" s="44">
        <v>0.7847</v>
      </c>
    </row>
    <row r="75" spans="1:7" ht="13.5">
      <c r="A75" s="43" t="s">
        <v>184</v>
      </c>
      <c r="B75" s="15">
        <v>42</v>
      </c>
      <c r="C75" s="15">
        <v>108</v>
      </c>
      <c r="D75" s="44">
        <v>0.3889</v>
      </c>
      <c r="E75" s="15">
        <v>7450</v>
      </c>
      <c r="F75" s="15">
        <v>16820</v>
      </c>
      <c r="G75" s="44">
        <v>0.4429</v>
      </c>
    </row>
    <row r="76" spans="1:7" ht="13.5">
      <c r="A76" s="43" t="s">
        <v>185</v>
      </c>
      <c r="B76" s="15">
        <v>66</v>
      </c>
      <c r="C76" s="15">
        <v>87</v>
      </c>
      <c r="D76" s="44">
        <v>0.7586</v>
      </c>
      <c r="E76" s="15">
        <v>13015</v>
      </c>
      <c r="F76" s="15">
        <v>14729</v>
      </c>
      <c r="G76" s="44">
        <v>0.8836</v>
      </c>
    </row>
    <row r="77" spans="1:7" ht="13.5">
      <c r="A77" s="43" t="s">
        <v>186</v>
      </c>
      <c r="B77" s="15">
        <v>47</v>
      </c>
      <c r="C77" s="15">
        <v>50</v>
      </c>
      <c r="D77" s="44">
        <v>0.94</v>
      </c>
      <c r="E77" s="15">
        <v>7090</v>
      </c>
      <c r="F77" s="15">
        <v>7562</v>
      </c>
      <c r="G77" s="44">
        <v>0.9376</v>
      </c>
    </row>
    <row r="78" spans="1:7" ht="13.5">
      <c r="A78" s="43" t="s">
        <v>187</v>
      </c>
      <c r="B78" s="15">
        <v>0</v>
      </c>
      <c r="C78" s="15">
        <v>46</v>
      </c>
      <c r="D78" s="44">
        <v>0</v>
      </c>
      <c r="E78" s="15">
        <v>0</v>
      </c>
      <c r="F78" s="15">
        <v>8404</v>
      </c>
      <c r="G78" s="44">
        <v>0</v>
      </c>
    </row>
    <row r="79" spans="1:7" ht="13.5">
      <c r="A79" s="43" t="s">
        <v>188</v>
      </c>
      <c r="B79" s="15">
        <v>63</v>
      </c>
      <c r="C79" s="15">
        <v>104</v>
      </c>
      <c r="D79" s="44">
        <v>0.6058</v>
      </c>
      <c r="E79" s="15">
        <v>12036</v>
      </c>
      <c r="F79" s="15">
        <v>20779</v>
      </c>
      <c r="G79" s="44">
        <v>0.5792</v>
      </c>
    </row>
    <row r="80" spans="1:7" ht="13.5">
      <c r="A80" s="43"/>
      <c r="B80" s="15"/>
      <c r="C80" s="15"/>
      <c r="D80" s="9"/>
      <c r="E80" s="15"/>
      <c r="F80" s="15"/>
      <c r="G80" s="9"/>
    </row>
    <row r="81" spans="1:7" ht="13.5">
      <c r="A81" s="40" t="s">
        <v>22</v>
      </c>
      <c r="B81" s="41">
        <f>SUM(B82:B100)</f>
        <v>2461</v>
      </c>
      <c r="C81" s="41">
        <f>SUM(C82:C100)</f>
        <v>3928</v>
      </c>
      <c r="D81" s="42">
        <f>B81/C81</f>
        <v>0.6265274949083504</v>
      </c>
      <c r="E81" s="41">
        <f>SUM(E82:E100)</f>
        <v>176871</v>
      </c>
      <c r="F81" s="41">
        <f>SUM(F82:F100)</f>
        <v>288975</v>
      </c>
      <c r="G81" s="42">
        <f>E81/F81</f>
        <v>0.6120633272774462</v>
      </c>
    </row>
    <row r="82" spans="1:7" ht="13.5">
      <c r="A82" s="43" t="s">
        <v>189</v>
      </c>
      <c r="B82" s="15">
        <v>478</v>
      </c>
      <c r="C82" s="15">
        <v>774</v>
      </c>
      <c r="D82" s="44">
        <v>0.6176</v>
      </c>
      <c r="E82" s="15">
        <v>34285</v>
      </c>
      <c r="F82" s="15">
        <v>54759</v>
      </c>
      <c r="G82" s="44">
        <v>0.6261</v>
      </c>
    </row>
    <row r="83" spans="1:7" ht="13.5">
      <c r="A83" s="43" t="s">
        <v>190</v>
      </c>
      <c r="B83" s="15">
        <v>189</v>
      </c>
      <c r="C83" s="15">
        <v>349</v>
      </c>
      <c r="D83" s="44">
        <v>0.5415</v>
      </c>
      <c r="E83" s="15">
        <v>14807</v>
      </c>
      <c r="F83" s="15">
        <v>26041</v>
      </c>
      <c r="G83" s="44">
        <v>0.5686</v>
      </c>
    </row>
    <row r="84" spans="1:7" ht="13.5">
      <c r="A84" s="43" t="s">
        <v>191</v>
      </c>
      <c r="B84" s="15">
        <v>111</v>
      </c>
      <c r="C84" s="15">
        <v>130</v>
      </c>
      <c r="D84" s="44">
        <v>0.8538</v>
      </c>
      <c r="E84" s="15">
        <v>10237</v>
      </c>
      <c r="F84" s="15">
        <v>12368</v>
      </c>
      <c r="G84" s="44">
        <v>0.8277</v>
      </c>
    </row>
    <row r="85" spans="1:7" ht="13.5">
      <c r="A85" s="43" t="s">
        <v>192</v>
      </c>
      <c r="B85" s="15">
        <v>79</v>
      </c>
      <c r="C85" s="15">
        <v>85</v>
      </c>
      <c r="D85" s="44">
        <v>0.9294</v>
      </c>
      <c r="E85" s="15">
        <v>5052</v>
      </c>
      <c r="F85" s="15">
        <v>5877</v>
      </c>
      <c r="G85" s="44">
        <v>0.8598</v>
      </c>
    </row>
    <row r="86" spans="1:7" ht="13.5">
      <c r="A86" s="43" t="s">
        <v>193</v>
      </c>
      <c r="B86" s="15">
        <v>0</v>
      </c>
      <c r="C86" s="15">
        <v>85</v>
      </c>
      <c r="D86" s="44">
        <v>0</v>
      </c>
      <c r="E86" s="15">
        <v>0</v>
      </c>
      <c r="F86" s="15">
        <v>2784</v>
      </c>
      <c r="G86" s="44">
        <v>0</v>
      </c>
    </row>
    <row r="87" spans="1:7" ht="13.5">
      <c r="A87" s="43" t="s">
        <v>194</v>
      </c>
      <c r="B87" s="15">
        <v>28</v>
      </c>
      <c r="C87" s="15">
        <v>127</v>
      </c>
      <c r="D87" s="44">
        <v>0.2205</v>
      </c>
      <c r="E87" s="15">
        <v>2168</v>
      </c>
      <c r="F87" s="15">
        <v>9783</v>
      </c>
      <c r="G87" s="44">
        <v>0.2216</v>
      </c>
    </row>
    <row r="88" spans="1:7" ht="13.5">
      <c r="A88" s="43" t="s">
        <v>195</v>
      </c>
      <c r="B88" s="15">
        <v>89</v>
      </c>
      <c r="C88" s="15">
        <v>155</v>
      </c>
      <c r="D88" s="44">
        <v>0.5742</v>
      </c>
      <c r="E88" s="15">
        <v>6270</v>
      </c>
      <c r="F88" s="15">
        <v>13913</v>
      </c>
      <c r="G88" s="44">
        <v>0.4506</v>
      </c>
    </row>
    <row r="89" spans="1:7" ht="13.5">
      <c r="A89" s="43" t="s">
        <v>196</v>
      </c>
      <c r="B89" s="15">
        <v>87</v>
      </c>
      <c r="C89" s="15">
        <v>241</v>
      </c>
      <c r="D89" s="44">
        <v>0.361</v>
      </c>
      <c r="E89" s="15">
        <v>5892</v>
      </c>
      <c r="F89" s="15">
        <v>16423</v>
      </c>
      <c r="G89" s="44">
        <v>0.3588</v>
      </c>
    </row>
    <row r="90" spans="1:7" ht="13.5">
      <c r="A90" s="43" t="s">
        <v>197</v>
      </c>
      <c r="B90" s="15">
        <v>333</v>
      </c>
      <c r="C90" s="15">
        <v>407</v>
      </c>
      <c r="D90" s="44">
        <v>0.8182</v>
      </c>
      <c r="E90" s="15">
        <v>21318</v>
      </c>
      <c r="F90" s="15">
        <v>26775</v>
      </c>
      <c r="G90" s="44">
        <v>0.7962</v>
      </c>
    </row>
    <row r="91" spans="1:7" ht="13.5">
      <c r="A91" s="43" t="s">
        <v>198</v>
      </c>
      <c r="B91" s="15">
        <v>35</v>
      </c>
      <c r="C91" s="15">
        <v>63</v>
      </c>
      <c r="D91" s="44">
        <v>0.5556</v>
      </c>
      <c r="E91" s="15">
        <v>5015</v>
      </c>
      <c r="F91" s="15">
        <v>7882</v>
      </c>
      <c r="G91" s="44">
        <v>0.6362</v>
      </c>
    </row>
    <row r="92" spans="1:7" ht="13.5">
      <c r="A92" s="43" t="s">
        <v>199</v>
      </c>
      <c r="B92" s="15">
        <v>454</v>
      </c>
      <c r="C92" s="15">
        <v>463</v>
      </c>
      <c r="D92" s="44">
        <v>0.9806</v>
      </c>
      <c r="E92" s="15">
        <v>27585</v>
      </c>
      <c r="F92" s="15">
        <v>28493</v>
      </c>
      <c r="G92" s="44">
        <v>0.9681</v>
      </c>
    </row>
    <row r="93" spans="1:7" ht="13.5">
      <c r="A93" s="43" t="s">
        <v>200</v>
      </c>
      <c r="B93" s="15">
        <v>189</v>
      </c>
      <c r="C93" s="15">
        <v>211</v>
      </c>
      <c r="D93" s="44">
        <v>0.8957</v>
      </c>
      <c r="E93" s="15">
        <v>12514</v>
      </c>
      <c r="F93" s="15">
        <v>14477</v>
      </c>
      <c r="G93" s="44">
        <v>0.8644</v>
      </c>
    </row>
    <row r="94" spans="1:7" ht="13.5">
      <c r="A94" s="43" t="s">
        <v>201</v>
      </c>
      <c r="B94" s="15">
        <v>141</v>
      </c>
      <c r="C94" s="15">
        <v>145</v>
      </c>
      <c r="D94" s="44">
        <v>0.9724</v>
      </c>
      <c r="E94" s="15">
        <v>13037</v>
      </c>
      <c r="F94" s="15">
        <v>13147</v>
      </c>
      <c r="G94" s="44">
        <v>0.9916</v>
      </c>
    </row>
    <row r="95" spans="1:7" ht="13.5">
      <c r="A95" s="43" t="s">
        <v>202</v>
      </c>
      <c r="B95" s="15">
        <v>106</v>
      </c>
      <c r="C95" s="15">
        <v>145</v>
      </c>
      <c r="D95" s="44">
        <v>0.731</v>
      </c>
      <c r="E95" s="15">
        <v>8219</v>
      </c>
      <c r="F95" s="15">
        <v>10874</v>
      </c>
      <c r="G95" s="44">
        <v>0.7559</v>
      </c>
    </row>
    <row r="96" spans="1:7" ht="13.5">
      <c r="A96" s="43" t="s">
        <v>203</v>
      </c>
      <c r="B96" s="15">
        <v>0</v>
      </c>
      <c r="C96" s="15">
        <v>225</v>
      </c>
      <c r="D96" s="44">
        <v>0</v>
      </c>
      <c r="E96" s="15">
        <v>0</v>
      </c>
      <c r="F96" s="15">
        <v>19454</v>
      </c>
      <c r="G96" s="44">
        <v>0</v>
      </c>
    </row>
    <row r="97" spans="1:7" ht="13.5">
      <c r="A97" s="43" t="s">
        <v>204</v>
      </c>
      <c r="B97" s="15">
        <v>0</v>
      </c>
      <c r="C97" s="15">
        <v>126</v>
      </c>
      <c r="D97" s="44">
        <v>0</v>
      </c>
      <c r="E97" s="15">
        <v>0</v>
      </c>
      <c r="F97" s="15">
        <v>12363</v>
      </c>
      <c r="G97" s="44">
        <v>0</v>
      </c>
    </row>
    <row r="98" spans="1:7" ht="13.5">
      <c r="A98" s="43" t="s">
        <v>205</v>
      </c>
      <c r="B98" s="15">
        <v>55</v>
      </c>
      <c r="C98" s="15">
        <v>72</v>
      </c>
      <c r="D98" s="44">
        <v>0.7639</v>
      </c>
      <c r="E98" s="15">
        <v>6080</v>
      </c>
      <c r="F98" s="15">
        <v>7733</v>
      </c>
      <c r="G98" s="44">
        <v>0.7863</v>
      </c>
    </row>
    <row r="99" spans="1:7" ht="13.5">
      <c r="A99" s="43" t="s">
        <v>206</v>
      </c>
      <c r="B99" s="15">
        <v>36</v>
      </c>
      <c r="C99" s="15">
        <v>56</v>
      </c>
      <c r="D99" s="44">
        <v>0.6429</v>
      </c>
      <c r="E99" s="15">
        <v>2053</v>
      </c>
      <c r="F99" s="15">
        <v>2872</v>
      </c>
      <c r="G99" s="44">
        <v>0.715</v>
      </c>
    </row>
    <row r="100" spans="1:7" ht="13.5">
      <c r="A100" s="43" t="s">
        <v>207</v>
      </c>
      <c r="B100" s="15">
        <v>51</v>
      </c>
      <c r="C100" s="15">
        <v>69</v>
      </c>
      <c r="D100" s="44">
        <v>0.7391</v>
      </c>
      <c r="E100" s="15">
        <v>2339</v>
      </c>
      <c r="F100" s="15">
        <v>2957</v>
      </c>
      <c r="G100" s="44">
        <v>0.791</v>
      </c>
    </row>
    <row r="101" spans="1:7" ht="13.5">
      <c r="A101" s="43"/>
      <c r="B101" s="15"/>
      <c r="C101" s="15"/>
      <c r="D101" s="44"/>
      <c r="E101" s="15"/>
      <c r="F101" s="15"/>
      <c r="G101" s="44"/>
    </row>
    <row r="102" spans="1:7" ht="13.5">
      <c r="A102" s="40" t="s">
        <v>23</v>
      </c>
      <c r="B102" s="41">
        <f>SUM(B103:B107)</f>
        <v>280</v>
      </c>
      <c r="C102" s="41">
        <f>SUM(C103:C107)</f>
        <v>1089</v>
      </c>
      <c r="D102" s="42">
        <f>B102/C102</f>
        <v>0.2571166207529844</v>
      </c>
      <c r="E102" s="41">
        <f>SUM(E103:E107)</f>
        <v>67628</v>
      </c>
      <c r="F102" s="41">
        <f>SUM(F103:F107)</f>
        <v>276272</v>
      </c>
      <c r="G102" s="42">
        <f>E102/F102</f>
        <v>0.24478774541032025</v>
      </c>
    </row>
    <row r="103" spans="1:7" ht="13.5">
      <c r="A103" s="43" t="s">
        <v>208</v>
      </c>
      <c r="B103" s="15">
        <v>11</v>
      </c>
      <c r="C103" s="15">
        <v>33</v>
      </c>
      <c r="D103" s="44">
        <v>0.3333</v>
      </c>
      <c r="E103" s="15">
        <v>11641</v>
      </c>
      <c r="F103" s="15">
        <v>26683</v>
      </c>
      <c r="G103" s="44">
        <v>0.4363</v>
      </c>
    </row>
    <row r="104" spans="1:7" ht="13.5">
      <c r="A104" s="43" t="s">
        <v>209</v>
      </c>
      <c r="B104" s="15">
        <v>65</v>
      </c>
      <c r="C104" s="15">
        <v>231</v>
      </c>
      <c r="D104" s="44">
        <v>0.2814</v>
      </c>
      <c r="E104" s="15">
        <v>12089</v>
      </c>
      <c r="F104" s="15">
        <v>42691</v>
      </c>
      <c r="G104" s="44">
        <v>0.2832</v>
      </c>
    </row>
    <row r="105" spans="1:7" ht="13.5">
      <c r="A105" s="43" t="s">
        <v>210</v>
      </c>
      <c r="B105" s="15">
        <v>121</v>
      </c>
      <c r="C105" s="15">
        <v>480</v>
      </c>
      <c r="D105" s="44">
        <v>0.2521</v>
      </c>
      <c r="E105" s="15">
        <v>16799</v>
      </c>
      <c r="F105" s="15">
        <v>54841</v>
      </c>
      <c r="G105" s="44">
        <v>0.3063</v>
      </c>
    </row>
    <row r="106" spans="1:7" ht="13.5">
      <c r="A106" s="43" t="s">
        <v>211</v>
      </c>
      <c r="B106" s="15">
        <v>53</v>
      </c>
      <c r="C106" s="15">
        <v>268</v>
      </c>
      <c r="D106" s="44">
        <v>0.1978</v>
      </c>
      <c r="E106" s="15">
        <v>19686</v>
      </c>
      <c r="F106" s="15">
        <v>81250</v>
      </c>
      <c r="G106" s="44">
        <v>0.2423</v>
      </c>
    </row>
    <row r="107" spans="1:7" ht="13.5">
      <c r="A107" s="43" t="s">
        <v>212</v>
      </c>
      <c r="B107" s="15">
        <v>30</v>
      </c>
      <c r="C107" s="15">
        <v>77</v>
      </c>
      <c r="D107" s="44">
        <v>0.3896</v>
      </c>
      <c r="E107" s="15">
        <v>7413</v>
      </c>
      <c r="F107" s="15">
        <v>70807</v>
      </c>
      <c r="G107" s="44">
        <v>0.1047</v>
      </c>
    </row>
    <row r="108" spans="1:7" ht="13.5">
      <c r="A108" s="43"/>
      <c r="B108" s="15"/>
      <c r="C108" s="15"/>
      <c r="D108" s="44"/>
      <c r="E108" s="15"/>
      <c r="F108" s="15"/>
      <c r="G108" s="44"/>
    </row>
    <row r="109" spans="1:7" ht="13.5">
      <c r="A109" s="40" t="s">
        <v>24</v>
      </c>
      <c r="B109" s="41">
        <f>SUM(B110:B140)</f>
        <v>3996</v>
      </c>
      <c r="C109" s="41">
        <f>SUM(C110:C140)</f>
        <v>6321</v>
      </c>
      <c r="D109" s="42">
        <f>B109/C109</f>
        <v>0.6321784527764595</v>
      </c>
      <c r="E109" s="41">
        <f>SUM(E110:E140)</f>
        <v>563440</v>
      </c>
      <c r="F109" s="41">
        <f>SUM(F110:F140)</f>
        <v>986019</v>
      </c>
      <c r="G109" s="42">
        <f>E109/F109</f>
        <v>0.5714291509595657</v>
      </c>
    </row>
    <row r="110" spans="1:7" ht="13.5">
      <c r="A110" s="43" t="s">
        <v>213</v>
      </c>
      <c r="B110" s="15">
        <v>15</v>
      </c>
      <c r="C110" s="15">
        <v>18</v>
      </c>
      <c r="D110" s="44">
        <v>0.8333</v>
      </c>
      <c r="E110" s="15">
        <v>2255</v>
      </c>
      <c r="F110" s="15">
        <v>2971</v>
      </c>
      <c r="G110" s="44">
        <v>0.759</v>
      </c>
    </row>
    <row r="111" spans="1:7" ht="13.5">
      <c r="A111" s="43" t="s">
        <v>214</v>
      </c>
      <c r="B111" s="15">
        <v>137</v>
      </c>
      <c r="C111" s="15">
        <v>151</v>
      </c>
      <c r="D111" s="44">
        <v>0.9073</v>
      </c>
      <c r="E111" s="15">
        <v>41653</v>
      </c>
      <c r="F111" s="15">
        <v>51653</v>
      </c>
      <c r="G111" s="44">
        <v>0.8064</v>
      </c>
    </row>
    <row r="112" spans="1:7" ht="13.5">
      <c r="A112" s="43" t="s">
        <v>215</v>
      </c>
      <c r="B112" s="15">
        <v>148</v>
      </c>
      <c r="C112" s="15">
        <v>208</v>
      </c>
      <c r="D112" s="44">
        <v>0.7115</v>
      </c>
      <c r="E112" s="15">
        <v>17046</v>
      </c>
      <c r="F112" s="15">
        <v>26918</v>
      </c>
      <c r="G112" s="44">
        <v>0.6332</v>
      </c>
    </row>
    <row r="113" spans="1:7" ht="13.5">
      <c r="A113" s="43" t="s">
        <v>216</v>
      </c>
      <c r="B113" s="15">
        <v>216</v>
      </c>
      <c r="C113" s="15">
        <v>265</v>
      </c>
      <c r="D113" s="44">
        <v>0.8151</v>
      </c>
      <c r="E113" s="15">
        <v>16561</v>
      </c>
      <c r="F113" s="15">
        <v>22615</v>
      </c>
      <c r="G113" s="44">
        <v>0.7323</v>
      </c>
    </row>
    <row r="114" spans="1:7" ht="13.5">
      <c r="A114" s="43" t="s">
        <v>217</v>
      </c>
      <c r="B114" s="15">
        <v>195</v>
      </c>
      <c r="C114" s="15">
        <v>256</v>
      </c>
      <c r="D114" s="44">
        <v>0.7617</v>
      </c>
      <c r="E114" s="15">
        <v>19402</v>
      </c>
      <c r="F114" s="15">
        <v>24172</v>
      </c>
      <c r="G114" s="44">
        <v>0.8027</v>
      </c>
    </row>
    <row r="115" spans="1:7" ht="13.5">
      <c r="A115" s="43" t="s">
        <v>218</v>
      </c>
      <c r="B115" s="15">
        <v>116</v>
      </c>
      <c r="C115" s="15">
        <v>177</v>
      </c>
      <c r="D115" s="44">
        <v>0.6554</v>
      </c>
      <c r="E115" s="15">
        <v>9305</v>
      </c>
      <c r="F115" s="15">
        <v>17172</v>
      </c>
      <c r="G115" s="44">
        <v>0.5419</v>
      </c>
    </row>
    <row r="116" spans="1:7" ht="13.5">
      <c r="A116" s="43" t="s">
        <v>219</v>
      </c>
      <c r="B116" s="15">
        <v>0</v>
      </c>
      <c r="C116" s="15">
        <v>109</v>
      </c>
      <c r="D116" s="44">
        <v>0</v>
      </c>
      <c r="E116" s="15">
        <v>0</v>
      </c>
      <c r="F116" s="15">
        <v>11818</v>
      </c>
      <c r="G116" s="44">
        <v>0</v>
      </c>
    </row>
    <row r="117" spans="1:7" ht="13.5">
      <c r="A117" s="43" t="s">
        <v>220</v>
      </c>
      <c r="B117" s="15">
        <v>152</v>
      </c>
      <c r="C117" s="15">
        <v>165</v>
      </c>
      <c r="D117" s="44">
        <v>0.9212</v>
      </c>
      <c r="E117" s="15">
        <v>17236</v>
      </c>
      <c r="F117" s="15">
        <v>20963</v>
      </c>
      <c r="G117" s="44">
        <v>0.8222</v>
      </c>
    </row>
    <row r="118" spans="1:7" ht="13.5">
      <c r="A118" s="43" t="s">
        <v>221</v>
      </c>
      <c r="B118" s="15">
        <v>318</v>
      </c>
      <c r="C118" s="15">
        <v>412</v>
      </c>
      <c r="D118" s="44">
        <v>0.7718</v>
      </c>
      <c r="E118" s="15">
        <v>27805</v>
      </c>
      <c r="F118" s="15">
        <v>33391</v>
      </c>
      <c r="G118" s="44">
        <v>0.8327</v>
      </c>
    </row>
    <row r="119" spans="1:7" ht="13.5">
      <c r="A119" s="43" t="s">
        <v>222</v>
      </c>
      <c r="B119" s="15">
        <v>0</v>
      </c>
      <c r="C119" s="15">
        <v>88</v>
      </c>
      <c r="D119" s="44">
        <v>0</v>
      </c>
      <c r="E119" s="15">
        <v>0</v>
      </c>
      <c r="F119" s="15">
        <v>27100</v>
      </c>
      <c r="G119" s="44">
        <v>0</v>
      </c>
    </row>
    <row r="120" spans="1:7" ht="13.5">
      <c r="A120" s="43" t="s">
        <v>223</v>
      </c>
      <c r="B120" s="15">
        <v>73</v>
      </c>
      <c r="C120" s="15">
        <v>112</v>
      </c>
      <c r="D120" s="44">
        <v>0.6518</v>
      </c>
      <c r="E120" s="15">
        <v>15257</v>
      </c>
      <c r="F120" s="15">
        <v>24033</v>
      </c>
      <c r="G120" s="44">
        <v>0.6349</v>
      </c>
    </row>
    <row r="121" spans="1:7" ht="13.5">
      <c r="A121" s="43" t="s">
        <v>224</v>
      </c>
      <c r="B121" s="15">
        <v>276</v>
      </c>
      <c r="C121" s="15">
        <v>395</v>
      </c>
      <c r="D121" s="44">
        <v>0.6987</v>
      </c>
      <c r="E121" s="15">
        <v>34690</v>
      </c>
      <c r="F121" s="15">
        <v>46534</v>
      </c>
      <c r="G121" s="44">
        <v>0.7455</v>
      </c>
    </row>
    <row r="122" spans="1:7" ht="13.5">
      <c r="A122" s="43" t="s">
        <v>225</v>
      </c>
      <c r="B122" s="15">
        <v>298</v>
      </c>
      <c r="C122" s="15">
        <v>356</v>
      </c>
      <c r="D122" s="44">
        <v>0.8371</v>
      </c>
      <c r="E122" s="15">
        <v>17501</v>
      </c>
      <c r="F122" s="15">
        <v>20286</v>
      </c>
      <c r="G122" s="44">
        <v>0.8627</v>
      </c>
    </row>
    <row r="123" spans="1:7" ht="13.5">
      <c r="A123" s="43" t="s">
        <v>226</v>
      </c>
      <c r="B123" s="15">
        <v>143</v>
      </c>
      <c r="C123" s="15">
        <v>252</v>
      </c>
      <c r="D123" s="44">
        <v>0.5675</v>
      </c>
      <c r="E123" s="15">
        <v>10721</v>
      </c>
      <c r="F123" s="15">
        <v>23291</v>
      </c>
      <c r="G123" s="44">
        <v>0.4603</v>
      </c>
    </row>
    <row r="124" spans="1:7" ht="13.5">
      <c r="A124" s="43" t="s">
        <v>227</v>
      </c>
      <c r="B124" s="15">
        <v>89</v>
      </c>
      <c r="C124" s="15">
        <v>160</v>
      </c>
      <c r="D124" s="44">
        <v>0.5563</v>
      </c>
      <c r="E124" s="15">
        <v>5134</v>
      </c>
      <c r="F124" s="15">
        <v>11384</v>
      </c>
      <c r="G124" s="44">
        <v>0.451</v>
      </c>
    </row>
    <row r="125" spans="1:7" ht="13.5">
      <c r="A125" s="43" t="s">
        <v>228</v>
      </c>
      <c r="B125" s="15">
        <v>41</v>
      </c>
      <c r="C125" s="15">
        <v>72</v>
      </c>
      <c r="D125" s="44">
        <v>0.5694</v>
      </c>
      <c r="E125" s="15">
        <v>5353</v>
      </c>
      <c r="F125" s="15">
        <v>14756</v>
      </c>
      <c r="G125" s="44">
        <v>0.3628</v>
      </c>
    </row>
    <row r="126" spans="1:7" ht="13.5">
      <c r="A126" s="43" t="s">
        <v>229</v>
      </c>
      <c r="B126" s="15">
        <v>33</v>
      </c>
      <c r="C126" s="15">
        <v>33</v>
      </c>
      <c r="D126" s="44">
        <v>1</v>
      </c>
      <c r="E126" s="15">
        <v>21550</v>
      </c>
      <c r="F126" s="15">
        <v>21550</v>
      </c>
      <c r="G126" s="44">
        <v>1</v>
      </c>
    </row>
    <row r="127" spans="1:7" ht="13.5">
      <c r="A127" s="43" t="s">
        <v>230</v>
      </c>
      <c r="B127" s="15">
        <v>100</v>
      </c>
      <c r="C127" s="15">
        <v>170</v>
      </c>
      <c r="D127" s="44">
        <v>0.5882</v>
      </c>
      <c r="E127" s="15">
        <v>30003</v>
      </c>
      <c r="F127" s="15">
        <v>59518</v>
      </c>
      <c r="G127" s="44">
        <v>0.5041</v>
      </c>
    </row>
    <row r="128" spans="1:7" ht="13.5">
      <c r="A128" s="43" t="s">
        <v>231</v>
      </c>
      <c r="B128" s="15">
        <v>171</v>
      </c>
      <c r="C128" s="15">
        <v>240</v>
      </c>
      <c r="D128" s="44">
        <v>0.7125</v>
      </c>
      <c r="E128" s="15">
        <v>51246</v>
      </c>
      <c r="F128" s="15">
        <v>60577</v>
      </c>
      <c r="G128" s="44">
        <v>0.846</v>
      </c>
    </row>
    <row r="129" spans="1:7" ht="13.5">
      <c r="A129" s="43" t="s">
        <v>232</v>
      </c>
      <c r="B129" s="15">
        <v>180</v>
      </c>
      <c r="C129" s="15">
        <v>258</v>
      </c>
      <c r="D129" s="44">
        <v>0.6977</v>
      </c>
      <c r="E129" s="15">
        <v>12226</v>
      </c>
      <c r="F129" s="15">
        <v>16839</v>
      </c>
      <c r="G129" s="44">
        <v>0.726</v>
      </c>
    </row>
    <row r="130" spans="1:7" ht="13.5">
      <c r="A130" s="43" t="s">
        <v>233</v>
      </c>
      <c r="B130" s="15">
        <v>92</v>
      </c>
      <c r="C130" s="15">
        <v>110</v>
      </c>
      <c r="D130" s="44">
        <v>0.8364</v>
      </c>
      <c r="E130" s="15">
        <v>8562</v>
      </c>
      <c r="F130" s="15">
        <v>9502</v>
      </c>
      <c r="G130" s="44">
        <v>0.9011</v>
      </c>
    </row>
    <row r="131" spans="1:7" ht="13.5">
      <c r="A131" s="43" t="s">
        <v>234</v>
      </c>
      <c r="B131" s="15">
        <v>38</v>
      </c>
      <c r="C131" s="15">
        <v>160</v>
      </c>
      <c r="D131" s="44">
        <v>0.2375</v>
      </c>
      <c r="E131" s="15">
        <v>15095</v>
      </c>
      <c r="F131" s="15">
        <v>67221</v>
      </c>
      <c r="G131" s="44">
        <v>0.2246</v>
      </c>
    </row>
    <row r="132" spans="1:7" ht="13.5">
      <c r="A132" s="43" t="s">
        <v>235</v>
      </c>
      <c r="B132" s="15">
        <v>68</v>
      </c>
      <c r="C132" s="15">
        <v>171</v>
      </c>
      <c r="D132" s="44">
        <v>0.3977</v>
      </c>
      <c r="E132" s="15">
        <v>21254</v>
      </c>
      <c r="F132" s="15">
        <v>52471</v>
      </c>
      <c r="G132" s="44">
        <v>0.4051</v>
      </c>
    </row>
    <row r="133" spans="1:7" ht="13.5">
      <c r="A133" s="43" t="s">
        <v>236</v>
      </c>
      <c r="B133" s="15">
        <v>109</v>
      </c>
      <c r="C133" s="15">
        <v>165</v>
      </c>
      <c r="D133" s="44">
        <v>0.6606</v>
      </c>
      <c r="E133" s="15">
        <v>21417</v>
      </c>
      <c r="F133" s="15">
        <v>33001</v>
      </c>
      <c r="G133" s="44">
        <v>0.649</v>
      </c>
    </row>
    <row r="134" spans="1:7" ht="13.5">
      <c r="A134" s="43" t="s">
        <v>237</v>
      </c>
      <c r="B134" s="15">
        <v>59</v>
      </c>
      <c r="C134" s="15">
        <v>95</v>
      </c>
      <c r="D134" s="44">
        <v>0.6211</v>
      </c>
      <c r="E134" s="15">
        <v>6017</v>
      </c>
      <c r="F134" s="15">
        <v>9539</v>
      </c>
      <c r="G134" s="44">
        <v>0.6308</v>
      </c>
    </row>
    <row r="135" spans="1:7" ht="13.5">
      <c r="A135" s="43" t="s">
        <v>238</v>
      </c>
      <c r="B135" s="15">
        <v>144</v>
      </c>
      <c r="C135" s="15">
        <v>233</v>
      </c>
      <c r="D135" s="44">
        <v>0.618</v>
      </c>
      <c r="E135" s="15">
        <v>24251</v>
      </c>
      <c r="F135" s="15">
        <v>52265</v>
      </c>
      <c r="G135" s="44">
        <v>0.464</v>
      </c>
    </row>
    <row r="136" spans="1:7" ht="13.5">
      <c r="A136" s="43" t="s">
        <v>239</v>
      </c>
      <c r="B136" s="15">
        <v>95</v>
      </c>
      <c r="C136" s="15">
        <v>173</v>
      </c>
      <c r="D136" s="44">
        <v>0.5491</v>
      </c>
      <c r="E136" s="15">
        <v>12442</v>
      </c>
      <c r="F136" s="15">
        <v>25774</v>
      </c>
      <c r="G136" s="44">
        <v>0.4827</v>
      </c>
    </row>
    <row r="137" spans="1:7" ht="13.5">
      <c r="A137" s="43" t="s">
        <v>240</v>
      </c>
      <c r="B137" s="15">
        <v>147</v>
      </c>
      <c r="C137" s="15">
        <v>274</v>
      </c>
      <c r="D137" s="44">
        <v>0.5365</v>
      </c>
      <c r="E137" s="15">
        <v>36319</v>
      </c>
      <c r="F137" s="15">
        <v>66303</v>
      </c>
      <c r="G137" s="44">
        <v>0.5478</v>
      </c>
    </row>
    <row r="138" spans="1:7" ht="13.5">
      <c r="A138" s="43" t="s">
        <v>241</v>
      </c>
      <c r="B138" s="15">
        <v>154</v>
      </c>
      <c r="C138" s="15">
        <v>306</v>
      </c>
      <c r="D138" s="44">
        <v>0.5033</v>
      </c>
      <c r="E138" s="15">
        <v>17983</v>
      </c>
      <c r="F138" s="15">
        <v>48180</v>
      </c>
      <c r="G138" s="44">
        <v>0.3733</v>
      </c>
    </row>
    <row r="139" spans="1:7" ht="13.5">
      <c r="A139" s="43" t="s">
        <v>242</v>
      </c>
      <c r="B139" s="15">
        <v>190</v>
      </c>
      <c r="C139" s="15">
        <v>392</v>
      </c>
      <c r="D139" s="44">
        <v>0.4847</v>
      </c>
      <c r="E139" s="15">
        <v>32129</v>
      </c>
      <c r="F139" s="15">
        <v>58336</v>
      </c>
      <c r="G139" s="44">
        <v>0.5508</v>
      </c>
    </row>
    <row r="140" spans="1:7" ht="13.5">
      <c r="A140" s="43" t="s">
        <v>243</v>
      </c>
      <c r="B140" s="15">
        <v>199</v>
      </c>
      <c r="C140" s="15">
        <v>345</v>
      </c>
      <c r="D140" s="44">
        <v>0.5768</v>
      </c>
      <c r="E140" s="15">
        <v>13027</v>
      </c>
      <c r="F140" s="15">
        <v>25886</v>
      </c>
      <c r="G140" s="44">
        <v>0.5033</v>
      </c>
    </row>
    <row r="141" spans="1:7" ht="13.5">
      <c r="A141" s="43"/>
      <c r="B141" s="15"/>
      <c r="C141" s="15"/>
      <c r="D141" s="44"/>
      <c r="E141" s="15"/>
      <c r="F141" s="15"/>
      <c r="G141" s="44"/>
    </row>
    <row r="142" spans="1:7" ht="13.5">
      <c r="A142" s="40" t="s">
        <v>25</v>
      </c>
      <c r="B142" s="41">
        <f>SUM(B143:B164)</f>
        <v>2350</v>
      </c>
      <c r="C142" s="41">
        <f>SUM(C143:C164)</f>
        <v>3814</v>
      </c>
      <c r="D142" s="42">
        <f>B142/C142</f>
        <v>0.6161510225485055</v>
      </c>
      <c r="E142" s="41">
        <f>SUM(E143:E164)</f>
        <v>646041</v>
      </c>
      <c r="F142" s="41">
        <f>SUM(F143:F164)</f>
        <v>1038642</v>
      </c>
      <c r="G142" s="42">
        <f>E142/F142</f>
        <v>0.6220054648281121</v>
      </c>
    </row>
    <row r="143" spans="1:7" ht="13.5">
      <c r="A143" s="43" t="s">
        <v>244</v>
      </c>
      <c r="B143" s="15">
        <v>85</v>
      </c>
      <c r="C143" s="15">
        <v>95</v>
      </c>
      <c r="D143" s="44">
        <v>0.8947</v>
      </c>
      <c r="E143" s="15">
        <v>12346</v>
      </c>
      <c r="F143" s="15">
        <v>14457</v>
      </c>
      <c r="G143" s="44">
        <v>0.854</v>
      </c>
    </row>
    <row r="144" spans="1:7" ht="13.5">
      <c r="A144" s="43" t="s">
        <v>245</v>
      </c>
      <c r="B144" s="15">
        <v>57</v>
      </c>
      <c r="C144" s="15">
        <v>81</v>
      </c>
      <c r="D144" s="44">
        <v>0.7037</v>
      </c>
      <c r="E144" s="15">
        <v>19152</v>
      </c>
      <c r="F144" s="15">
        <v>27716</v>
      </c>
      <c r="G144" s="44">
        <v>0.691</v>
      </c>
    </row>
    <row r="145" spans="1:7" ht="13.5">
      <c r="A145" s="43" t="s">
        <v>246</v>
      </c>
      <c r="B145" s="15">
        <v>180</v>
      </c>
      <c r="C145" s="15">
        <v>310</v>
      </c>
      <c r="D145" s="44">
        <v>0.5806</v>
      </c>
      <c r="E145" s="15">
        <v>40660</v>
      </c>
      <c r="F145" s="15">
        <v>66026</v>
      </c>
      <c r="G145" s="44">
        <v>0.6158</v>
      </c>
    </row>
    <row r="146" spans="1:7" ht="13.5">
      <c r="A146" s="43" t="s">
        <v>247</v>
      </c>
      <c r="B146" s="15">
        <v>109</v>
      </c>
      <c r="C146" s="15">
        <v>148</v>
      </c>
      <c r="D146" s="44">
        <v>0.7365</v>
      </c>
      <c r="E146" s="15">
        <v>27226</v>
      </c>
      <c r="F146" s="15">
        <v>38105</v>
      </c>
      <c r="G146" s="44">
        <v>0.7145</v>
      </c>
    </row>
    <row r="147" spans="1:7" ht="13.5">
      <c r="A147" s="43" t="s">
        <v>248</v>
      </c>
      <c r="B147" s="15">
        <v>68</v>
      </c>
      <c r="C147" s="15">
        <v>94</v>
      </c>
      <c r="D147" s="44">
        <v>0.7234</v>
      </c>
      <c r="E147" s="15">
        <v>14695</v>
      </c>
      <c r="F147" s="15">
        <v>20200</v>
      </c>
      <c r="G147" s="44">
        <v>0.7275</v>
      </c>
    </row>
    <row r="148" spans="1:7" ht="13.5">
      <c r="A148" s="43" t="s">
        <v>249</v>
      </c>
      <c r="B148" s="15">
        <v>51</v>
      </c>
      <c r="C148" s="15">
        <v>272</v>
      </c>
      <c r="D148" s="44">
        <v>0.1875</v>
      </c>
      <c r="E148" s="15">
        <v>10047</v>
      </c>
      <c r="F148" s="15">
        <v>39134</v>
      </c>
      <c r="G148" s="44">
        <v>0.2567</v>
      </c>
    </row>
    <row r="149" spans="1:7" ht="13.5">
      <c r="A149" s="43" t="s">
        <v>250</v>
      </c>
      <c r="B149" s="15">
        <v>0</v>
      </c>
      <c r="C149" s="15">
        <v>256</v>
      </c>
      <c r="D149" s="44">
        <v>0</v>
      </c>
      <c r="E149" s="15">
        <v>0</v>
      </c>
      <c r="F149" s="15">
        <v>63190</v>
      </c>
      <c r="G149" s="44">
        <v>0</v>
      </c>
    </row>
    <row r="150" spans="1:7" ht="13.5">
      <c r="A150" s="43" t="s">
        <v>251</v>
      </c>
      <c r="B150" s="15">
        <v>76</v>
      </c>
      <c r="C150" s="15">
        <v>119</v>
      </c>
      <c r="D150" s="44">
        <v>0.6387</v>
      </c>
      <c r="E150" s="15">
        <v>37806</v>
      </c>
      <c r="F150" s="15">
        <v>50267</v>
      </c>
      <c r="G150" s="44">
        <v>0.7521</v>
      </c>
    </row>
    <row r="151" spans="1:7" ht="13.5">
      <c r="A151" s="43" t="s">
        <v>252</v>
      </c>
      <c r="B151" s="15">
        <v>127</v>
      </c>
      <c r="C151" s="15">
        <v>150</v>
      </c>
      <c r="D151" s="44">
        <v>0.8467</v>
      </c>
      <c r="E151" s="15">
        <v>26079</v>
      </c>
      <c r="F151" s="15">
        <v>28548</v>
      </c>
      <c r="G151" s="44">
        <v>0.9135</v>
      </c>
    </row>
    <row r="152" spans="1:7" ht="13.5">
      <c r="A152" s="43" t="s">
        <v>253</v>
      </c>
      <c r="B152" s="15">
        <v>65</v>
      </c>
      <c r="C152" s="15">
        <v>131</v>
      </c>
      <c r="D152" s="44">
        <v>0.4962</v>
      </c>
      <c r="E152" s="15">
        <v>17156</v>
      </c>
      <c r="F152" s="15">
        <v>34327</v>
      </c>
      <c r="G152" s="44">
        <v>0.4998</v>
      </c>
    </row>
    <row r="153" spans="1:7" ht="13.5">
      <c r="A153" s="43" t="s">
        <v>254</v>
      </c>
      <c r="B153" s="15">
        <v>126</v>
      </c>
      <c r="C153" s="15">
        <v>126</v>
      </c>
      <c r="D153" s="44">
        <v>1</v>
      </c>
      <c r="E153" s="15">
        <v>44826</v>
      </c>
      <c r="F153" s="15">
        <v>44871</v>
      </c>
      <c r="G153" s="44">
        <v>0.999</v>
      </c>
    </row>
    <row r="154" spans="1:7" ht="13.5">
      <c r="A154" s="43" t="s">
        <v>255</v>
      </c>
      <c r="B154" s="15">
        <v>111</v>
      </c>
      <c r="C154" s="15">
        <v>133</v>
      </c>
      <c r="D154" s="44">
        <v>0.8346</v>
      </c>
      <c r="E154" s="15">
        <v>20113</v>
      </c>
      <c r="F154" s="15">
        <v>28448</v>
      </c>
      <c r="G154" s="44">
        <v>0.707</v>
      </c>
    </row>
    <row r="155" spans="1:7" ht="13.5">
      <c r="A155" s="43" t="s">
        <v>256</v>
      </c>
      <c r="B155" s="15">
        <v>62</v>
      </c>
      <c r="C155" s="15">
        <v>103</v>
      </c>
      <c r="D155" s="44">
        <v>0.6019</v>
      </c>
      <c r="E155" s="15">
        <v>23859</v>
      </c>
      <c r="F155" s="15">
        <v>38914</v>
      </c>
      <c r="G155" s="44">
        <v>0.6131</v>
      </c>
    </row>
    <row r="156" spans="1:7" ht="13.5">
      <c r="A156" s="43" t="s">
        <v>257</v>
      </c>
      <c r="B156" s="15">
        <v>103</v>
      </c>
      <c r="C156" s="15">
        <v>153</v>
      </c>
      <c r="D156" s="44">
        <v>0.6732</v>
      </c>
      <c r="E156" s="15">
        <v>38315</v>
      </c>
      <c r="F156" s="15">
        <v>70314</v>
      </c>
      <c r="G156" s="44">
        <v>0.5449</v>
      </c>
    </row>
    <row r="157" spans="1:7" ht="13.5">
      <c r="A157" s="43" t="s">
        <v>258</v>
      </c>
      <c r="B157" s="15">
        <v>96</v>
      </c>
      <c r="C157" s="15">
        <v>104</v>
      </c>
      <c r="D157" s="44">
        <v>0.9231</v>
      </c>
      <c r="E157" s="15">
        <v>19001</v>
      </c>
      <c r="F157" s="15">
        <v>22435</v>
      </c>
      <c r="G157" s="44">
        <v>0.847</v>
      </c>
    </row>
    <row r="158" spans="1:7" ht="13.5">
      <c r="A158" s="43" t="s">
        <v>259</v>
      </c>
      <c r="B158" s="15">
        <v>32</v>
      </c>
      <c r="C158" s="15">
        <v>80</v>
      </c>
      <c r="D158" s="44">
        <v>0.4</v>
      </c>
      <c r="E158" s="15">
        <v>868</v>
      </c>
      <c r="F158" s="15">
        <v>3304</v>
      </c>
      <c r="G158" s="44">
        <v>0.2629</v>
      </c>
    </row>
    <row r="159" spans="1:7" ht="13.5">
      <c r="A159" s="43" t="s">
        <v>260</v>
      </c>
      <c r="B159" s="15">
        <v>88</v>
      </c>
      <c r="C159" s="15">
        <v>137</v>
      </c>
      <c r="D159" s="44">
        <v>0.6423</v>
      </c>
      <c r="E159" s="15">
        <v>10288</v>
      </c>
      <c r="F159" s="15">
        <v>11539</v>
      </c>
      <c r="G159" s="44">
        <v>0.8916</v>
      </c>
    </row>
    <row r="160" spans="1:7" ht="13.5">
      <c r="A160" s="43" t="s">
        <v>261</v>
      </c>
      <c r="B160" s="15">
        <v>161</v>
      </c>
      <c r="C160" s="15">
        <v>191</v>
      </c>
      <c r="D160" s="44">
        <v>0.8429</v>
      </c>
      <c r="E160" s="15">
        <v>69099</v>
      </c>
      <c r="F160" s="15">
        <v>98784</v>
      </c>
      <c r="G160" s="44">
        <v>0.6995</v>
      </c>
    </row>
    <row r="161" spans="1:7" ht="13.5">
      <c r="A161" s="43" t="s">
        <v>262</v>
      </c>
      <c r="B161" s="15">
        <v>226</v>
      </c>
      <c r="C161" s="15">
        <v>319</v>
      </c>
      <c r="D161" s="44">
        <v>0.7085</v>
      </c>
      <c r="E161" s="15">
        <v>97525</v>
      </c>
      <c r="F161" s="15">
        <v>157019</v>
      </c>
      <c r="G161" s="44">
        <v>0.6211</v>
      </c>
    </row>
    <row r="162" spans="1:7" ht="13.5">
      <c r="A162" s="43" t="s">
        <v>263</v>
      </c>
      <c r="B162" s="15">
        <v>262</v>
      </c>
      <c r="C162" s="15">
        <v>501</v>
      </c>
      <c r="D162" s="44">
        <v>0.523</v>
      </c>
      <c r="E162" s="15">
        <v>61221</v>
      </c>
      <c r="F162" s="15">
        <v>113661</v>
      </c>
      <c r="G162" s="44">
        <v>0.5386</v>
      </c>
    </row>
    <row r="163" spans="1:7" ht="13.5">
      <c r="A163" s="43" t="s">
        <v>264</v>
      </c>
      <c r="B163" s="15">
        <v>75</v>
      </c>
      <c r="C163" s="15">
        <v>75</v>
      </c>
      <c r="D163" s="44">
        <v>1</v>
      </c>
      <c r="E163" s="15">
        <v>21032</v>
      </c>
      <c r="F163" s="15">
        <v>21032</v>
      </c>
      <c r="G163" s="44">
        <v>1</v>
      </c>
    </row>
    <row r="164" spans="1:7" ht="13.5">
      <c r="A164" s="43" t="s">
        <v>265</v>
      </c>
      <c r="B164" s="15">
        <v>190</v>
      </c>
      <c r="C164" s="15">
        <v>236</v>
      </c>
      <c r="D164" s="44">
        <v>0.8051</v>
      </c>
      <c r="E164" s="15">
        <v>34727</v>
      </c>
      <c r="F164" s="15">
        <v>46351</v>
      </c>
      <c r="G164" s="44">
        <v>0.7492</v>
      </c>
    </row>
    <row r="165" spans="1:7" ht="13.5">
      <c r="A165" s="43"/>
      <c r="B165" s="15"/>
      <c r="C165" s="15"/>
      <c r="D165" s="44"/>
      <c r="E165" s="15"/>
      <c r="F165" s="15"/>
      <c r="G165" s="44"/>
    </row>
    <row r="166" spans="1:7" ht="13.5">
      <c r="A166" s="40" t="s">
        <v>26</v>
      </c>
      <c r="B166" s="41">
        <f>SUM(B167:B178)</f>
        <v>2416</v>
      </c>
      <c r="C166" s="41">
        <f>SUM(C167:C178)</f>
        <v>3126</v>
      </c>
      <c r="D166" s="42">
        <f>B166/C166</f>
        <v>0.7728726807421625</v>
      </c>
      <c r="E166" s="41">
        <f>SUM(E167:E178)</f>
        <v>230485</v>
      </c>
      <c r="F166" s="41">
        <f>SUM(F167:F178)</f>
        <v>293653</v>
      </c>
      <c r="G166" s="42">
        <f>E166/F166</f>
        <v>0.7848889675910002</v>
      </c>
    </row>
    <row r="167" spans="1:7" ht="13.5">
      <c r="A167" s="43" t="s">
        <v>266</v>
      </c>
      <c r="B167" s="15">
        <v>23</v>
      </c>
      <c r="C167" s="15">
        <v>47</v>
      </c>
      <c r="D167" s="44">
        <v>0.4894</v>
      </c>
      <c r="E167" s="15">
        <v>2202</v>
      </c>
      <c r="F167" s="15">
        <v>3965</v>
      </c>
      <c r="G167" s="44">
        <v>0.5555</v>
      </c>
    </row>
    <row r="168" spans="1:7" ht="13.5">
      <c r="A168" s="43" t="s">
        <v>267</v>
      </c>
      <c r="B168" s="15">
        <v>221</v>
      </c>
      <c r="C168" s="15">
        <v>237</v>
      </c>
      <c r="D168" s="44">
        <v>0.9325</v>
      </c>
      <c r="E168" s="15">
        <v>25367</v>
      </c>
      <c r="F168" s="15">
        <v>27783</v>
      </c>
      <c r="G168" s="44">
        <v>0.913</v>
      </c>
    </row>
    <row r="169" spans="1:7" ht="13.5">
      <c r="A169" s="43" t="s">
        <v>268</v>
      </c>
      <c r="B169" s="15">
        <v>386</v>
      </c>
      <c r="C169" s="15">
        <v>500</v>
      </c>
      <c r="D169" s="44">
        <v>0.772</v>
      </c>
      <c r="E169" s="15">
        <v>32730</v>
      </c>
      <c r="F169" s="15">
        <v>44344</v>
      </c>
      <c r="G169" s="44">
        <v>0.7381</v>
      </c>
    </row>
    <row r="170" spans="1:7" ht="13.5">
      <c r="A170" s="43" t="s">
        <v>269</v>
      </c>
      <c r="B170" s="15">
        <v>125</v>
      </c>
      <c r="C170" s="15">
        <v>152</v>
      </c>
      <c r="D170" s="44">
        <v>0.8224</v>
      </c>
      <c r="E170" s="15">
        <v>15761</v>
      </c>
      <c r="F170" s="15">
        <v>17497</v>
      </c>
      <c r="G170" s="44">
        <v>0.9008</v>
      </c>
    </row>
    <row r="171" spans="1:7" ht="13.5">
      <c r="A171" s="43" t="s">
        <v>270</v>
      </c>
      <c r="B171" s="15">
        <v>179</v>
      </c>
      <c r="C171" s="15">
        <v>240</v>
      </c>
      <c r="D171" s="44">
        <v>0.7458</v>
      </c>
      <c r="E171" s="15">
        <v>30133</v>
      </c>
      <c r="F171" s="15">
        <v>38226</v>
      </c>
      <c r="G171" s="44">
        <v>0.7883</v>
      </c>
    </row>
    <row r="172" spans="1:7" ht="13.5">
      <c r="A172" s="43" t="s">
        <v>271</v>
      </c>
      <c r="B172" s="15">
        <v>184</v>
      </c>
      <c r="C172" s="15">
        <v>275</v>
      </c>
      <c r="D172" s="44">
        <v>0.6691</v>
      </c>
      <c r="E172" s="15">
        <v>19807</v>
      </c>
      <c r="F172" s="15">
        <v>29238</v>
      </c>
      <c r="G172" s="44">
        <v>0.6775</v>
      </c>
    </row>
    <row r="173" spans="1:7" ht="13.5">
      <c r="A173" s="43" t="s">
        <v>272</v>
      </c>
      <c r="B173" s="15">
        <v>243</v>
      </c>
      <c r="C173" s="15">
        <v>333</v>
      </c>
      <c r="D173" s="44">
        <v>0.7297</v>
      </c>
      <c r="E173" s="15">
        <v>17723</v>
      </c>
      <c r="F173" s="15">
        <v>22415</v>
      </c>
      <c r="G173" s="44">
        <v>0.7907</v>
      </c>
    </row>
    <row r="174" spans="1:7" ht="13.5">
      <c r="A174" s="43" t="s">
        <v>273</v>
      </c>
      <c r="B174" s="15">
        <v>101</v>
      </c>
      <c r="C174" s="15">
        <v>114</v>
      </c>
      <c r="D174" s="44">
        <v>0.886</v>
      </c>
      <c r="E174" s="15">
        <v>7075</v>
      </c>
      <c r="F174" s="15">
        <v>8282</v>
      </c>
      <c r="G174" s="44">
        <v>0.8542</v>
      </c>
    </row>
    <row r="175" spans="1:7" ht="13.5">
      <c r="A175" s="43" t="s">
        <v>274</v>
      </c>
      <c r="B175" s="15">
        <v>152</v>
      </c>
      <c r="C175" s="15">
        <v>209</v>
      </c>
      <c r="D175" s="44">
        <v>0.7273</v>
      </c>
      <c r="E175" s="15">
        <v>8146</v>
      </c>
      <c r="F175" s="15">
        <v>11013</v>
      </c>
      <c r="G175" s="44">
        <v>0.7397</v>
      </c>
    </row>
    <row r="176" spans="1:7" ht="13.5">
      <c r="A176" s="43" t="s">
        <v>275</v>
      </c>
      <c r="B176" s="15">
        <v>287</v>
      </c>
      <c r="C176" s="15">
        <v>418</v>
      </c>
      <c r="D176" s="44">
        <v>0.6866</v>
      </c>
      <c r="E176" s="15">
        <v>29673</v>
      </c>
      <c r="F176" s="15">
        <v>41451</v>
      </c>
      <c r="G176" s="44">
        <v>0.7159</v>
      </c>
    </row>
    <row r="177" spans="1:7" ht="13.5">
      <c r="A177" s="43" t="s">
        <v>276</v>
      </c>
      <c r="B177" s="15">
        <v>183</v>
      </c>
      <c r="C177" s="15">
        <v>219</v>
      </c>
      <c r="D177" s="44">
        <v>0.8356</v>
      </c>
      <c r="E177" s="15">
        <v>10769</v>
      </c>
      <c r="F177" s="15">
        <v>13813</v>
      </c>
      <c r="G177" s="44">
        <v>0.7797</v>
      </c>
    </row>
    <row r="178" spans="1:7" ht="13.5">
      <c r="A178" s="43" t="s">
        <v>277</v>
      </c>
      <c r="B178" s="15">
        <v>332</v>
      </c>
      <c r="C178" s="15">
        <v>382</v>
      </c>
      <c r="D178" s="44">
        <v>0.8691</v>
      </c>
      <c r="E178" s="15">
        <v>31099</v>
      </c>
      <c r="F178" s="15">
        <v>35626</v>
      </c>
      <c r="G178" s="44">
        <v>0.8729</v>
      </c>
    </row>
    <row r="179" spans="1:7" ht="13.5">
      <c r="A179" s="43"/>
      <c r="B179" s="15"/>
      <c r="C179" s="15"/>
      <c r="D179" s="44"/>
      <c r="E179" s="15"/>
      <c r="F179" s="15"/>
      <c r="G179" s="44"/>
    </row>
    <row r="180" spans="1:7" ht="13.5">
      <c r="A180" s="40" t="s">
        <v>27</v>
      </c>
      <c r="B180" s="41">
        <f>SUM(B181:B195)</f>
        <v>535</v>
      </c>
      <c r="C180" s="41">
        <f>SUM(C181:C195)</f>
        <v>1502</v>
      </c>
      <c r="D180" s="42">
        <f>B180/C180</f>
        <v>0.3561917443408788</v>
      </c>
      <c r="E180" s="41">
        <f>SUM(E181:E195)</f>
        <v>59482</v>
      </c>
      <c r="F180" s="41">
        <f>SUM(F181:F195)</f>
        <v>183293</v>
      </c>
      <c r="G180" s="42">
        <f>E180/F180</f>
        <v>0.3245186668339762</v>
      </c>
    </row>
    <row r="181" spans="1:7" ht="13.5">
      <c r="A181" s="43" t="s">
        <v>278</v>
      </c>
      <c r="B181" s="15">
        <v>1</v>
      </c>
      <c r="C181" s="15">
        <v>78</v>
      </c>
      <c r="D181" s="44">
        <v>0.0128</v>
      </c>
      <c r="E181" s="15">
        <v>7</v>
      </c>
      <c r="F181" s="15">
        <v>14154</v>
      </c>
      <c r="G181" s="44">
        <v>0.0005</v>
      </c>
    </row>
    <row r="182" spans="1:7" ht="13.5">
      <c r="A182" s="43" t="s">
        <v>279</v>
      </c>
      <c r="B182" s="15">
        <v>63</v>
      </c>
      <c r="C182" s="15">
        <v>63</v>
      </c>
      <c r="D182" s="44">
        <v>1</v>
      </c>
      <c r="E182" s="15">
        <v>5351</v>
      </c>
      <c r="F182" s="15">
        <v>5640</v>
      </c>
      <c r="G182" s="44">
        <v>0.9487</v>
      </c>
    </row>
    <row r="183" spans="1:7" ht="13.5">
      <c r="A183" s="43" t="s">
        <v>280</v>
      </c>
      <c r="B183" s="15">
        <v>29</v>
      </c>
      <c r="C183" s="15">
        <v>51</v>
      </c>
      <c r="D183" s="44">
        <v>0.5686</v>
      </c>
      <c r="E183" s="15">
        <v>3258</v>
      </c>
      <c r="F183" s="15">
        <v>5807</v>
      </c>
      <c r="G183" s="44">
        <v>0.5611</v>
      </c>
    </row>
    <row r="184" spans="1:7" ht="13.5">
      <c r="A184" s="43" t="s">
        <v>281</v>
      </c>
      <c r="B184" s="15">
        <v>48</v>
      </c>
      <c r="C184" s="15">
        <v>84</v>
      </c>
      <c r="D184" s="44">
        <v>0.5714</v>
      </c>
      <c r="E184" s="15">
        <v>4787</v>
      </c>
      <c r="F184" s="15">
        <v>7946</v>
      </c>
      <c r="G184" s="44">
        <v>0.6025</v>
      </c>
    </row>
    <row r="185" spans="1:7" ht="13.5">
      <c r="A185" s="43" t="s">
        <v>282</v>
      </c>
      <c r="B185" s="15">
        <v>67</v>
      </c>
      <c r="C185" s="15">
        <v>70</v>
      </c>
      <c r="D185" s="44">
        <v>0.9571</v>
      </c>
      <c r="E185" s="15">
        <v>10382</v>
      </c>
      <c r="F185" s="15">
        <v>11110</v>
      </c>
      <c r="G185" s="44">
        <v>0.9344</v>
      </c>
    </row>
    <row r="186" spans="1:7" ht="13.5">
      <c r="A186" s="43" t="s">
        <v>283</v>
      </c>
      <c r="B186" s="15">
        <v>63</v>
      </c>
      <c r="C186" s="15">
        <v>153</v>
      </c>
      <c r="D186" s="44">
        <v>0.4118</v>
      </c>
      <c r="E186" s="15">
        <v>14701</v>
      </c>
      <c r="F186" s="15">
        <v>29423</v>
      </c>
      <c r="G186" s="44">
        <v>0.4997</v>
      </c>
    </row>
    <row r="187" spans="1:7" ht="13.5">
      <c r="A187" s="43" t="s">
        <v>284</v>
      </c>
      <c r="B187" s="15">
        <v>99</v>
      </c>
      <c r="C187" s="15">
        <v>247</v>
      </c>
      <c r="D187" s="44">
        <v>0.4008</v>
      </c>
      <c r="E187" s="15">
        <v>2777</v>
      </c>
      <c r="F187" s="15">
        <v>6962</v>
      </c>
      <c r="G187" s="44">
        <v>0.3989</v>
      </c>
    </row>
    <row r="188" spans="1:7" ht="13.5">
      <c r="A188" s="43" t="s">
        <v>285</v>
      </c>
      <c r="B188" s="15">
        <v>9</v>
      </c>
      <c r="C188" s="15">
        <v>152</v>
      </c>
      <c r="D188" s="44">
        <v>0.0592</v>
      </c>
      <c r="E188" s="15">
        <v>700</v>
      </c>
      <c r="F188" s="15">
        <v>23709</v>
      </c>
      <c r="G188" s="44">
        <v>0.0295</v>
      </c>
    </row>
    <row r="189" spans="1:7" ht="13.5">
      <c r="A189" s="43" t="s">
        <v>286</v>
      </c>
      <c r="B189" s="15">
        <v>80</v>
      </c>
      <c r="C189" s="15">
        <v>250</v>
      </c>
      <c r="D189" s="44">
        <v>0.32</v>
      </c>
      <c r="E189" s="15">
        <v>2100</v>
      </c>
      <c r="F189" s="15">
        <v>7749</v>
      </c>
      <c r="G189" s="44">
        <v>0.2711</v>
      </c>
    </row>
    <row r="190" spans="1:7" ht="13.5">
      <c r="A190" s="43" t="s">
        <v>287</v>
      </c>
      <c r="B190" s="15">
        <v>23</v>
      </c>
      <c r="C190" s="15">
        <v>97</v>
      </c>
      <c r="D190" s="44">
        <v>0.2371</v>
      </c>
      <c r="E190" s="15">
        <v>4560</v>
      </c>
      <c r="F190" s="15">
        <v>27118</v>
      </c>
      <c r="G190" s="44">
        <v>0.1682</v>
      </c>
    </row>
    <row r="191" spans="1:7" ht="13.5">
      <c r="A191" s="43" t="s">
        <v>288</v>
      </c>
      <c r="B191" s="15">
        <v>18</v>
      </c>
      <c r="C191" s="15">
        <v>62</v>
      </c>
      <c r="D191" s="44">
        <v>0.2903</v>
      </c>
      <c r="E191" s="15">
        <v>123</v>
      </c>
      <c r="F191" s="15">
        <v>2116</v>
      </c>
      <c r="G191" s="44">
        <v>0.0585</v>
      </c>
    </row>
    <row r="192" spans="1:7" ht="13.5">
      <c r="A192" s="43" t="s">
        <v>289</v>
      </c>
      <c r="B192" s="15">
        <v>10</v>
      </c>
      <c r="C192" s="15">
        <v>37</v>
      </c>
      <c r="D192" s="44">
        <v>0.2703</v>
      </c>
      <c r="E192" s="15">
        <v>994</v>
      </c>
      <c r="F192" s="15">
        <v>2509</v>
      </c>
      <c r="G192" s="44">
        <v>0.3961</v>
      </c>
    </row>
    <row r="193" spans="1:7" ht="13.5">
      <c r="A193" s="43" t="s">
        <v>290</v>
      </c>
      <c r="B193" s="15">
        <v>19</v>
      </c>
      <c r="C193" s="15">
        <v>41</v>
      </c>
      <c r="D193" s="44">
        <v>0.4634</v>
      </c>
      <c r="E193" s="15">
        <v>9232</v>
      </c>
      <c r="F193" s="15">
        <v>18623</v>
      </c>
      <c r="G193" s="44">
        <v>0.4957</v>
      </c>
    </row>
    <row r="194" spans="1:7" ht="13.5">
      <c r="A194" s="43" t="s">
        <v>291</v>
      </c>
      <c r="B194" s="15">
        <v>5</v>
      </c>
      <c r="C194" s="15">
        <v>100</v>
      </c>
      <c r="D194" s="44">
        <v>0.05</v>
      </c>
      <c r="E194" s="15">
        <v>486</v>
      </c>
      <c r="F194" s="15">
        <v>17459</v>
      </c>
      <c r="G194" s="44">
        <v>0.0279</v>
      </c>
    </row>
    <row r="195" spans="1:7" ht="13.5">
      <c r="A195" s="43" t="s">
        <v>292</v>
      </c>
      <c r="B195" s="15">
        <v>1</v>
      </c>
      <c r="C195" s="15">
        <v>17</v>
      </c>
      <c r="D195" s="44">
        <v>0.0588</v>
      </c>
      <c r="E195" s="15">
        <v>24</v>
      </c>
      <c r="F195" s="15">
        <v>2968</v>
      </c>
      <c r="G195" s="44">
        <v>0.0081</v>
      </c>
    </row>
    <row r="196" spans="1:7" ht="13.5">
      <c r="A196" s="43"/>
      <c r="B196" s="15"/>
      <c r="C196" s="15"/>
      <c r="D196" s="44"/>
      <c r="E196" s="15"/>
      <c r="F196" s="15"/>
      <c r="G196" s="44"/>
    </row>
    <row r="197" spans="1:7" ht="13.5">
      <c r="A197" s="40" t="s">
        <v>28</v>
      </c>
      <c r="B197" s="41">
        <f>SUM(B198:B234)</f>
        <v>2548</v>
      </c>
      <c r="C197" s="41">
        <f>SUM(C198:C234)</f>
        <v>3864</v>
      </c>
      <c r="D197" s="42">
        <f>B197/C197</f>
        <v>0.6594202898550725</v>
      </c>
      <c r="E197" s="41">
        <f>SUM(E198:E234)</f>
        <v>360923</v>
      </c>
      <c r="F197" s="41">
        <f>SUM(F198:F234)</f>
        <v>554731</v>
      </c>
      <c r="G197" s="42">
        <f>E197/F197</f>
        <v>0.6506270606834664</v>
      </c>
    </row>
    <row r="198" spans="1:7" ht="13.5">
      <c r="A198" s="43" t="s">
        <v>293</v>
      </c>
      <c r="B198" s="15">
        <v>46</v>
      </c>
      <c r="C198" s="15">
        <v>51</v>
      </c>
      <c r="D198" s="44">
        <v>0.902</v>
      </c>
      <c r="E198" s="15">
        <v>4840</v>
      </c>
      <c r="F198" s="15">
        <v>5253</v>
      </c>
      <c r="G198" s="44">
        <v>0.9213</v>
      </c>
    </row>
    <row r="199" spans="1:7" ht="13.5">
      <c r="A199" s="43" t="s">
        <v>294</v>
      </c>
      <c r="B199" s="15">
        <v>49</v>
      </c>
      <c r="C199" s="15">
        <v>49</v>
      </c>
      <c r="D199" s="44">
        <v>1</v>
      </c>
      <c r="E199" s="15">
        <v>11220</v>
      </c>
      <c r="F199" s="15">
        <v>11220</v>
      </c>
      <c r="G199" s="44">
        <v>1</v>
      </c>
    </row>
    <row r="200" spans="1:7" ht="13.5">
      <c r="A200" s="43" t="s">
        <v>295</v>
      </c>
      <c r="B200" s="15">
        <v>89</v>
      </c>
      <c r="C200" s="15">
        <v>111</v>
      </c>
      <c r="D200" s="44">
        <v>0.8018</v>
      </c>
      <c r="E200" s="15">
        <v>17074</v>
      </c>
      <c r="F200" s="15">
        <v>20376</v>
      </c>
      <c r="G200" s="44">
        <v>0.8379</v>
      </c>
    </row>
    <row r="201" spans="1:7" ht="13.5">
      <c r="A201" s="43" t="s">
        <v>296</v>
      </c>
      <c r="B201" s="15">
        <v>80</v>
      </c>
      <c r="C201" s="15">
        <v>115</v>
      </c>
      <c r="D201" s="44">
        <v>0.6957</v>
      </c>
      <c r="E201" s="15">
        <v>6412</v>
      </c>
      <c r="F201" s="15">
        <v>9935</v>
      </c>
      <c r="G201" s="44">
        <v>0.6454</v>
      </c>
    </row>
    <row r="202" spans="1:7" ht="13.5">
      <c r="A202" s="43" t="s">
        <v>297</v>
      </c>
      <c r="B202" s="15">
        <v>170</v>
      </c>
      <c r="C202" s="15">
        <v>247</v>
      </c>
      <c r="D202" s="44">
        <v>0.6883</v>
      </c>
      <c r="E202" s="15">
        <v>18068</v>
      </c>
      <c r="F202" s="15">
        <v>23349</v>
      </c>
      <c r="G202" s="44">
        <v>0.7739</v>
      </c>
    </row>
    <row r="203" spans="1:7" ht="13.5">
      <c r="A203" s="43" t="s">
        <v>298</v>
      </c>
      <c r="B203" s="15">
        <v>47</v>
      </c>
      <c r="C203" s="15">
        <v>105</v>
      </c>
      <c r="D203" s="44">
        <v>0.4476</v>
      </c>
      <c r="E203" s="15">
        <v>10128</v>
      </c>
      <c r="F203" s="15">
        <v>18363</v>
      </c>
      <c r="G203" s="44">
        <v>0.5515</v>
      </c>
    </row>
    <row r="204" spans="1:7" ht="13.5">
      <c r="A204" s="43" t="s">
        <v>299</v>
      </c>
      <c r="B204" s="15">
        <v>100</v>
      </c>
      <c r="C204" s="15">
        <v>105</v>
      </c>
      <c r="D204" s="44">
        <v>0.9524</v>
      </c>
      <c r="E204" s="15">
        <v>6892</v>
      </c>
      <c r="F204" s="15">
        <v>7441</v>
      </c>
      <c r="G204" s="44">
        <v>0.9263</v>
      </c>
    </row>
    <row r="205" spans="1:7" ht="13.5">
      <c r="A205" s="43" t="s">
        <v>300</v>
      </c>
      <c r="B205" s="15">
        <v>0</v>
      </c>
      <c r="C205" s="15">
        <v>82</v>
      </c>
      <c r="D205" s="44">
        <v>0</v>
      </c>
      <c r="E205" s="15">
        <v>0</v>
      </c>
      <c r="F205" s="15">
        <v>14550</v>
      </c>
      <c r="G205" s="44">
        <v>0</v>
      </c>
    </row>
    <row r="206" spans="1:7" ht="13.5">
      <c r="A206" s="43" t="s">
        <v>301</v>
      </c>
      <c r="B206" s="15">
        <v>0</v>
      </c>
      <c r="C206" s="15">
        <v>49</v>
      </c>
      <c r="D206" s="44">
        <v>0</v>
      </c>
      <c r="E206" s="15">
        <v>0</v>
      </c>
      <c r="F206" s="15">
        <v>11548</v>
      </c>
      <c r="G206" s="44">
        <v>0</v>
      </c>
    </row>
    <row r="207" spans="1:7" ht="13.5">
      <c r="A207" s="43" t="s">
        <v>302</v>
      </c>
      <c r="B207" s="15">
        <v>5</v>
      </c>
      <c r="C207" s="15">
        <v>241</v>
      </c>
      <c r="D207" s="44">
        <v>0.0207</v>
      </c>
      <c r="E207" s="15">
        <v>591</v>
      </c>
      <c r="F207" s="15">
        <v>21667</v>
      </c>
      <c r="G207" s="44">
        <v>0.0273</v>
      </c>
    </row>
    <row r="208" spans="1:7" ht="13.5">
      <c r="A208" s="43" t="s">
        <v>303</v>
      </c>
      <c r="B208" s="15">
        <v>0</v>
      </c>
      <c r="C208" s="15">
        <v>53</v>
      </c>
      <c r="D208" s="44">
        <v>0</v>
      </c>
      <c r="E208" s="15">
        <v>0</v>
      </c>
      <c r="F208" s="15">
        <v>16704</v>
      </c>
      <c r="G208" s="44">
        <v>0</v>
      </c>
    </row>
    <row r="209" spans="1:7" ht="13.5">
      <c r="A209" s="43" t="s">
        <v>304</v>
      </c>
      <c r="B209" s="15">
        <v>62</v>
      </c>
      <c r="C209" s="15">
        <v>72</v>
      </c>
      <c r="D209" s="44">
        <v>0.8611</v>
      </c>
      <c r="E209" s="15">
        <v>8090</v>
      </c>
      <c r="F209" s="15">
        <v>10065</v>
      </c>
      <c r="G209" s="44">
        <v>0.8038</v>
      </c>
    </row>
    <row r="210" spans="1:7" ht="13.5">
      <c r="A210" s="43" t="s">
        <v>305</v>
      </c>
      <c r="B210" s="15">
        <v>61</v>
      </c>
      <c r="C210" s="15">
        <v>93</v>
      </c>
      <c r="D210" s="44">
        <v>0.6559</v>
      </c>
      <c r="E210" s="15">
        <v>37565</v>
      </c>
      <c r="F210" s="15">
        <v>47500</v>
      </c>
      <c r="G210" s="44">
        <v>0.7908</v>
      </c>
    </row>
    <row r="211" spans="1:7" ht="13.5">
      <c r="A211" s="43" t="s">
        <v>306</v>
      </c>
      <c r="B211" s="15">
        <v>137</v>
      </c>
      <c r="C211" s="15">
        <v>138</v>
      </c>
      <c r="D211" s="44">
        <v>0.9928</v>
      </c>
      <c r="E211" s="15">
        <v>6545</v>
      </c>
      <c r="F211" s="15">
        <v>6545</v>
      </c>
      <c r="G211" s="44">
        <v>1</v>
      </c>
    </row>
    <row r="212" spans="1:7" ht="13.5">
      <c r="A212" s="43" t="s">
        <v>307</v>
      </c>
      <c r="B212" s="15">
        <v>16</v>
      </c>
      <c r="C212" s="15">
        <v>84</v>
      </c>
      <c r="D212" s="44">
        <v>0.1905</v>
      </c>
      <c r="E212" s="15">
        <v>1582</v>
      </c>
      <c r="F212" s="15">
        <v>8783</v>
      </c>
      <c r="G212" s="44">
        <v>0.1801</v>
      </c>
    </row>
    <row r="213" spans="1:7" ht="13.5">
      <c r="A213" s="43" t="s">
        <v>308</v>
      </c>
      <c r="B213" s="15">
        <v>66</v>
      </c>
      <c r="C213" s="15">
        <v>89</v>
      </c>
      <c r="D213" s="44">
        <v>0.7416</v>
      </c>
      <c r="E213" s="15">
        <v>8849</v>
      </c>
      <c r="F213" s="15">
        <v>12219</v>
      </c>
      <c r="G213" s="44">
        <v>0.7242</v>
      </c>
    </row>
    <row r="214" spans="1:7" ht="13.5">
      <c r="A214" s="43" t="s">
        <v>309</v>
      </c>
      <c r="B214" s="15">
        <v>77</v>
      </c>
      <c r="C214" s="15">
        <v>98</v>
      </c>
      <c r="D214" s="44">
        <v>0.7857</v>
      </c>
      <c r="E214" s="15">
        <v>12727</v>
      </c>
      <c r="F214" s="15">
        <v>15296</v>
      </c>
      <c r="G214" s="44">
        <v>0.832</v>
      </c>
    </row>
    <row r="215" spans="1:7" ht="13.5">
      <c r="A215" s="43" t="s">
        <v>310</v>
      </c>
      <c r="B215" s="15">
        <v>78</v>
      </c>
      <c r="C215" s="15">
        <v>109</v>
      </c>
      <c r="D215" s="44">
        <v>0.7156</v>
      </c>
      <c r="E215" s="15">
        <v>12885</v>
      </c>
      <c r="F215" s="15">
        <v>15846</v>
      </c>
      <c r="G215" s="44">
        <v>0.8132</v>
      </c>
    </row>
    <row r="216" spans="1:7" ht="13.5">
      <c r="A216" s="43" t="s">
        <v>311</v>
      </c>
      <c r="B216" s="15">
        <v>59</v>
      </c>
      <c r="C216" s="15">
        <v>64</v>
      </c>
      <c r="D216" s="44">
        <v>0.9219</v>
      </c>
      <c r="E216" s="15">
        <v>10197</v>
      </c>
      <c r="F216" s="15">
        <v>10677</v>
      </c>
      <c r="G216" s="44">
        <v>0.955</v>
      </c>
    </row>
    <row r="217" spans="1:7" ht="13.5">
      <c r="A217" s="43" t="s">
        <v>312</v>
      </c>
      <c r="B217" s="15">
        <v>75</v>
      </c>
      <c r="C217" s="15">
        <v>112</v>
      </c>
      <c r="D217" s="44">
        <v>0.6696</v>
      </c>
      <c r="E217" s="15">
        <v>10663</v>
      </c>
      <c r="F217" s="15">
        <v>17942</v>
      </c>
      <c r="G217" s="44">
        <v>0.5943</v>
      </c>
    </row>
    <row r="218" spans="1:7" ht="13.5">
      <c r="A218" s="43" t="s">
        <v>313</v>
      </c>
      <c r="B218" s="15">
        <v>62</v>
      </c>
      <c r="C218" s="15">
        <v>65</v>
      </c>
      <c r="D218" s="44">
        <v>0.9538</v>
      </c>
      <c r="E218" s="15">
        <v>3602</v>
      </c>
      <c r="F218" s="15">
        <v>3836</v>
      </c>
      <c r="G218" s="44">
        <v>0.939</v>
      </c>
    </row>
    <row r="219" spans="1:7" ht="13.5">
      <c r="A219" s="43" t="s">
        <v>314</v>
      </c>
      <c r="B219" s="15">
        <v>59</v>
      </c>
      <c r="C219" s="15">
        <v>60</v>
      </c>
      <c r="D219" s="44">
        <v>0.9833</v>
      </c>
      <c r="E219" s="15">
        <v>8659</v>
      </c>
      <c r="F219" s="15">
        <v>8674</v>
      </c>
      <c r="G219" s="44">
        <v>0.9983</v>
      </c>
    </row>
    <row r="220" spans="1:7" ht="13.5">
      <c r="A220" s="43" t="s">
        <v>315</v>
      </c>
      <c r="B220" s="15">
        <v>100</v>
      </c>
      <c r="C220" s="15">
        <v>120</v>
      </c>
      <c r="D220" s="44">
        <v>0.8333</v>
      </c>
      <c r="E220" s="15">
        <v>15869</v>
      </c>
      <c r="F220" s="15">
        <v>18446</v>
      </c>
      <c r="G220" s="44">
        <v>0.8603</v>
      </c>
    </row>
    <row r="221" spans="1:7" ht="13.5">
      <c r="A221" s="43" t="s">
        <v>316</v>
      </c>
      <c r="B221" s="15">
        <v>69</v>
      </c>
      <c r="C221" s="15">
        <v>148</v>
      </c>
      <c r="D221" s="44">
        <v>0.4662</v>
      </c>
      <c r="E221" s="15">
        <v>8056</v>
      </c>
      <c r="F221" s="15">
        <v>14728</v>
      </c>
      <c r="G221" s="44">
        <v>0.547</v>
      </c>
    </row>
    <row r="222" spans="1:7" ht="13.5">
      <c r="A222" s="43" t="s">
        <v>317</v>
      </c>
      <c r="B222" s="15">
        <v>53</v>
      </c>
      <c r="C222" s="15">
        <v>89</v>
      </c>
      <c r="D222" s="44">
        <v>0.5955</v>
      </c>
      <c r="E222" s="15">
        <v>5884</v>
      </c>
      <c r="F222" s="15">
        <v>9652</v>
      </c>
      <c r="G222" s="44">
        <v>0.6096</v>
      </c>
    </row>
    <row r="223" spans="1:7" ht="13.5">
      <c r="A223" s="43" t="s">
        <v>318</v>
      </c>
      <c r="B223" s="15">
        <v>92</v>
      </c>
      <c r="C223" s="15">
        <v>106</v>
      </c>
      <c r="D223" s="44">
        <v>0.8679</v>
      </c>
      <c r="E223" s="15">
        <v>6740</v>
      </c>
      <c r="F223" s="15">
        <v>7710</v>
      </c>
      <c r="G223" s="44">
        <v>0.8742</v>
      </c>
    </row>
    <row r="224" spans="1:7" ht="13.5">
      <c r="A224" s="43" t="s">
        <v>319</v>
      </c>
      <c r="B224" s="15">
        <v>83</v>
      </c>
      <c r="C224" s="15">
        <v>84</v>
      </c>
      <c r="D224" s="44">
        <v>0.9881</v>
      </c>
      <c r="E224" s="15">
        <v>9165</v>
      </c>
      <c r="F224" s="15">
        <v>9169</v>
      </c>
      <c r="G224" s="44">
        <v>0.9996</v>
      </c>
    </row>
    <row r="225" spans="1:7" ht="13.5">
      <c r="A225" s="43" t="s">
        <v>320</v>
      </c>
      <c r="B225" s="15">
        <v>93</v>
      </c>
      <c r="C225" s="15">
        <v>102</v>
      </c>
      <c r="D225" s="44">
        <v>0.9118</v>
      </c>
      <c r="E225" s="15">
        <v>8687</v>
      </c>
      <c r="F225" s="15">
        <v>9527</v>
      </c>
      <c r="G225" s="44">
        <v>0.9119</v>
      </c>
    </row>
    <row r="226" spans="1:7" ht="13.5">
      <c r="A226" s="43" t="s">
        <v>321</v>
      </c>
      <c r="B226" s="15">
        <v>204</v>
      </c>
      <c r="C226" s="15">
        <v>210</v>
      </c>
      <c r="D226" s="44">
        <v>0.9714</v>
      </c>
      <c r="E226" s="15">
        <v>10593</v>
      </c>
      <c r="F226" s="15">
        <v>11109</v>
      </c>
      <c r="G226" s="44">
        <v>0.9536</v>
      </c>
    </row>
    <row r="227" spans="1:7" ht="13.5">
      <c r="A227" s="43" t="s">
        <v>322</v>
      </c>
      <c r="B227" s="15">
        <v>40</v>
      </c>
      <c r="C227" s="15">
        <v>75</v>
      </c>
      <c r="D227" s="44">
        <v>0.5333</v>
      </c>
      <c r="E227" s="15">
        <v>3362</v>
      </c>
      <c r="F227" s="15">
        <v>5499</v>
      </c>
      <c r="G227" s="44">
        <v>0.6115</v>
      </c>
    </row>
    <row r="228" spans="1:7" ht="13.5">
      <c r="A228" s="43" t="s">
        <v>323</v>
      </c>
      <c r="B228" s="15">
        <v>92</v>
      </c>
      <c r="C228" s="15">
        <v>94</v>
      </c>
      <c r="D228" s="44">
        <v>0.9787</v>
      </c>
      <c r="E228" s="15">
        <v>19701</v>
      </c>
      <c r="F228" s="15">
        <v>21625</v>
      </c>
      <c r="G228" s="44">
        <v>0.911</v>
      </c>
    </row>
    <row r="229" spans="1:7" ht="13.5">
      <c r="A229" s="43" t="s">
        <v>324</v>
      </c>
      <c r="B229" s="15">
        <v>131</v>
      </c>
      <c r="C229" s="15">
        <v>176</v>
      </c>
      <c r="D229" s="44">
        <v>0.7443</v>
      </c>
      <c r="E229" s="15">
        <v>37691</v>
      </c>
      <c r="F229" s="15">
        <v>45415</v>
      </c>
      <c r="G229" s="44">
        <v>0.8299</v>
      </c>
    </row>
    <row r="230" spans="1:7" ht="13.5">
      <c r="A230" s="43" t="s">
        <v>325</v>
      </c>
      <c r="B230" s="15">
        <v>60</v>
      </c>
      <c r="C230" s="15">
        <v>65</v>
      </c>
      <c r="D230" s="44">
        <v>0.9231</v>
      </c>
      <c r="E230" s="15">
        <v>12172</v>
      </c>
      <c r="F230" s="15">
        <v>12299</v>
      </c>
      <c r="G230" s="44">
        <v>0.9896</v>
      </c>
    </row>
    <row r="231" spans="1:7" ht="13.5">
      <c r="A231" s="43" t="s">
        <v>326</v>
      </c>
      <c r="B231" s="15">
        <v>98</v>
      </c>
      <c r="C231" s="15">
        <v>98</v>
      </c>
      <c r="D231" s="44">
        <v>1</v>
      </c>
      <c r="E231" s="15">
        <v>8163</v>
      </c>
      <c r="F231" s="15">
        <v>8163</v>
      </c>
      <c r="G231" s="44">
        <v>1</v>
      </c>
    </row>
    <row r="232" spans="1:7" ht="13.5">
      <c r="A232" s="43" t="s">
        <v>327</v>
      </c>
      <c r="B232" s="15">
        <v>55</v>
      </c>
      <c r="C232" s="15">
        <v>102</v>
      </c>
      <c r="D232" s="44">
        <v>0.5392</v>
      </c>
      <c r="E232" s="15">
        <v>11091</v>
      </c>
      <c r="F232" s="15">
        <v>17241</v>
      </c>
      <c r="G232" s="44">
        <v>0.6433</v>
      </c>
    </row>
    <row r="233" spans="1:7" ht="13.5">
      <c r="A233" s="43" t="s">
        <v>328</v>
      </c>
      <c r="B233" s="15">
        <v>39</v>
      </c>
      <c r="C233" s="15">
        <v>110</v>
      </c>
      <c r="D233" s="44">
        <v>0.3545</v>
      </c>
      <c r="E233" s="15">
        <v>7160</v>
      </c>
      <c r="F233" s="15">
        <v>24322</v>
      </c>
      <c r="G233" s="44">
        <v>0.2944</v>
      </c>
    </row>
    <row r="234" spans="1:7" ht="13.5">
      <c r="A234" s="43" t="s">
        <v>329</v>
      </c>
      <c r="B234" s="15">
        <v>1</v>
      </c>
      <c r="C234" s="15">
        <v>93</v>
      </c>
      <c r="D234" s="44">
        <v>0.0108</v>
      </c>
      <c r="E234" s="15">
        <v>0</v>
      </c>
      <c r="F234" s="15">
        <v>22037</v>
      </c>
      <c r="G234" s="44">
        <v>0</v>
      </c>
    </row>
    <row r="235" spans="1:7" ht="13.5">
      <c r="A235" s="43"/>
      <c r="B235" s="15"/>
      <c r="C235" s="15"/>
      <c r="D235" s="44"/>
      <c r="E235" s="15"/>
      <c r="F235" s="15"/>
      <c r="G235" s="44"/>
    </row>
    <row r="236" spans="1:7" ht="13.5">
      <c r="A236" s="40" t="s">
        <v>29</v>
      </c>
      <c r="B236" s="41">
        <f>SUM(B237:B247)</f>
        <v>681</v>
      </c>
      <c r="C236" s="41">
        <f>SUM(C237:C247)</f>
        <v>2135</v>
      </c>
      <c r="D236" s="42">
        <f>B236/C236</f>
        <v>0.3189695550351288</v>
      </c>
      <c r="E236" s="41">
        <f>SUM(E237:E247)</f>
        <v>525740</v>
      </c>
      <c r="F236" s="41">
        <f>SUM(F237:F247)</f>
        <v>1482769</v>
      </c>
      <c r="G236" s="42">
        <f>E236/F236</f>
        <v>0.3545663552448156</v>
      </c>
    </row>
    <row r="237" spans="1:7" ht="13.5">
      <c r="A237" s="43" t="s">
        <v>330</v>
      </c>
      <c r="B237" s="15">
        <v>128</v>
      </c>
      <c r="C237" s="15">
        <v>451</v>
      </c>
      <c r="D237" s="44">
        <v>0.2838</v>
      </c>
      <c r="E237" s="15">
        <v>97750</v>
      </c>
      <c r="F237" s="15">
        <v>295667</v>
      </c>
      <c r="G237" s="44">
        <v>0.3306</v>
      </c>
    </row>
    <row r="238" spans="1:7" ht="13.5">
      <c r="A238" s="43" t="s">
        <v>331</v>
      </c>
      <c r="B238" s="15">
        <v>15</v>
      </c>
      <c r="C238" s="15">
        <v>83</v>
      </c>
      <c r="D238" s="44">
        <v>0.1807</v>
      </c>
      <c r="E238" s="15">
        <v>7077</v>
      </c>
      <c r="F238" s="15">
        <v>66810</v>
      </c>
      <c r="G238" s="44">
        <v>0.1059</v>
      </c>
    </row>
    <row r="239" spans="1:7" ht="13.5">
      <c r="A239" s="43" t="s">
        <v>332</v>
      </c>
      <c r="B239" s="15">
        <v>9</v>
      </c>
      <c r="C239" s="15">
        <v>14</v>
      </c>
      <c r="D239" s="44">
        <v>0.6429</v>
      </c>
      <c r="E239" s="15">
        <v>22988</v>
      </c>
      <c r="F239" s="15">
        <v>29378</v>
      </c>
      <c r="G239" s="44">
        <v>0.7825</v>
      </c>
    </row>
    <row r="240" spans="1:7" ht="13.5">
      <c r="A240" s="43" t="s">
        <v>333</v>
      </c>
      <c r="B240" s="15">
        <v>11</v>
      </c>
      <c r="C240" s="15">
        <v>87</v>
      </c>
      <c r="D240" s="44">
        <v>0.1264</v>
      </c>
      <c r="E240" s="15">
        <v>9996</v>
      </c>
      <c r="F240" s="15">
        <v>61384</v>
      </c>
      <c r="G240" s="44">
        <v>0.1628</v>
      </c>
    </row>
    <row r="241" spans="1:7" ht="13.5">
      <c r="A241" s="43" t="s">
        <v>334</v>
      </c>
      <c r="B241" s="15">
        <v>115</v>
      </c>
      <c r="C241" s="15">
        <v>190</v>
      </c>
      <c r="D241" s="44">
        <v>0.6053</v>
      </c>
      <c r="E241" s="15">
        <v>25173</v>
      </c>
      <c r="F241" s="15">
        <v>41540</v>
      </c>
      <c r="G241" s="44">
        <v>0.606</v>
      </c>
    </row>
    <row r="242" spans="1:7" ht="13.5">
      <c r="A242" s="43" t="s">
        <v>335</v>
      </c>
      <c r="B242" s="15">
        <v>60</v>
      </c>
      <c r="C242" s="15">
        <v>62</v>
      </c>
      <c r="D242" s="44">
        <v>0.9677</v>
      </c>
      <c r="E242" s="15">
        <v>29403</v>
      </c>
      <c r="F242" s="15">
        <v>37330</v>
      </c>
      <c r="G242" s="44">
        <v>0.7877</v>
      </c>
    </row>
    <row r="243" spans="1:7" ht="13.5">
      <c r="A243" s="43" t="s">
        <v>336</v>
      </c>
      <c r="B243" s="15">
        <v>53</v>
      </c>
      <c r="C243" s="15">
        <v>224</v>
      </c>
      <c r="D243" s="44">
        <v>0.2366</v>
      </c>
      <c r="E243" s="15">
        <v>49902</v>
      </c>
      <c r="F243" s="15">
        <v>140942</v>
      </c>
      <c r="G243" s="44">
        <v>0.3541</v>
      </c>
    </row>
    <row r="244" spans="1:7" ht="13.5">
      <c r="A244" s="43" t="s">
        <v>337</v>
      </c>
      <c r="B244" s="15">
        <v>76</v>
      </c>
      <c r="C244" s="15">
        <v>194</v>
      </c>
      <c r="D244" s="44">
        <v>0.3918</v>
      </c>
      <c r="E244" s="15">
        <v>76219</v>
      </c>
      <c r="F244" s="15">
        <v>144592</v>
      </c>
      <c r="G244" s="44">
        <v>0.5271</v>
      </c>
    </row>
    <row r="245" spans="1:7" ht="13.5">
      <c r="A245" s="43" t="s">
        <v>338</v>
      </c>
      <c r="B245" s="15">
        <v>35</v>
      </c>
      <c r="C245" s="15">
        <v>71</v>
      </c>
      <c r="D245" s="44">
        <v>0.493</v>
      </c>
      <c r="E245" s="15">
        <v>32366</v>
      </c>
      <c r="F245" s="15">
        <v>103060</v>
      </c>
      <c r="G245" s="44">
        <v>0.3141</v>
      </c>
    </row>
    <row r="246" spans="1:7" ht="13.5">
      <c r="A246" s="43" t="s">
        <v>339</v>
      </c>
      <c r="B246" s="15">
        <v>0</v>
      </c>
      <c r="C246" s="15">
        <v>197</v>
      </c>
      <c r="D246" s="44">
        <v>0</v>
      </c>
      <c r="E246" s="15">
        <v>0</v>
      </c>
      <c r="F246" s="15">
        <v>152983</v>
      </c>
      <c r="G246" s="44">
        <v>0</v>
      </c>
    </row>
    <row r="247" spans="1:7" ht="13.5">
      <c r="A247" s="43" t="s">
        <v>340</v>
      </c>
      <c r="B247" s="15">
        <v>179</v>
      </c>
      <c r="C247" s="15">
        <v>562</v>
      </c>
      <c r="D247" s="44">
        <v>0.3185</v>
      </c>
      <c r="E247" s="15">
        <v>174866</v>
      </c>
      <c r="F247" s="15">
        <v>409083</v>
      </c>
      <c r="G247" s="44">
        <v>0.4275</v>
      </c>
    </row>
    <row r="248" spans="1:7" ht="13.5">
      <c r="A248" s="43"/>
      <c r="B248" s="15"/>
      <c r="C248" s="15"/>
      <c r="D248" s="44"/>
      <c r="E248" s="15"/>
      <c r="F248" s="15"/>
      <c r="G248" s="44"/>
    </row>
    <row r="249" spans="1:7" ht="13.5">
      <c r="A249" s="40" t="s">
        <v>30</v>
      </c>
      <c r="B249" s="41">
        <f>SUM(B250:B273)</f>
        <v>1470</v>
      </c>
      <c r="C249" s="41">
        <f>SUM(C250:C273)</f>
        <v>2374</v>
      </c>
      <c r="D249" s="42">
        <f>B249/C249</f>
        <v>0.6192080876158382</v>
      </c>
      <c r="E249" s="41">
        <f>SUM(E250:E273)</f>
        <v>89511</v>
      </c>
      <c r="F249" s="41">
        <f>SUM(F250:F273)</f>
        <v>131205</v>
      </c>
      <c r="G249" s="42">
        <f>E249/F249</f>
        <v>0.6822224762775809</v>
      </c>
    </row>
    <row r="250" spans="1:7" ht="13.5">
      <c r="A250" s="43" t="s">
        <v>341</v>
      </c>
      <c r="B250" s="15">
        <v>169</v>
      </c>
      <c r="C250" s="15">
        <v>249</v>
      </c>
      <c r="D250" s="44">
        <v>0.6787</v>
      </c>
      <c r="E250" s="15">
        <v>8335</v>
      </c>
      <c r="F250" s="15">
        <v>11676</v>
      </c>
      <c r="G250" s="44">
        <v>0.7139</v>
      </c>
    </row>
    <row r="251" spans="1:7" ht="13.5">
      <c r="A251" s="43" t="s">
        <v>342</v>
      </c>
      <c r="B251" s="15">
        <v>57</v>
      </c>
      <c r="C251" s="15">
        <v>83</v>
      </c>
      <c r="D251" s="44">
        <v>0.6867</v>
      </c>
      <c r="E251" s="15">
        <v>3126</v>
      </c>
      <c r="F251" s="15">
        <v>4073</v>
      </c>
      <c r="G251" s="44">
        <v>0.7674</v>
      </c>
    </row>
    <row r="252" spans="1:7" ht="13.5">
      <c r="A252" s="43" t="s">
        <v>343</v>
      </c>
      <c r="B252" s="15">
        <v>137</v>
      </c>
      <c r="C252" s="15">
        <v>177</v>
      </c>
      <c r="D252" s="44">
        <v>0.774</v>
      </c>
      <c r="E252" s="15">
        <v>4676</v>
      </c>
      <c r="F252" s="15">
        <v>5983</v>
      </c>
      <c r="G252" s="44">
        <v>0.7815</v>
      </c>
    </row>
    <row r="253" spans="1:7" ht="13.5">
      <c r="A253" s="43" t="s">
        <v>344</v>
      </c>
      <c r="B253" s="15">
        <v>70</v>
      </c>
      <c r="C253" s="15">
        <v>121</v>
      </c>
      <c r="D253" s="44">
        <v>0.5785</v>
      </c>
      <c r="E253" s="15">
        <v>1852</v>
      </c>
      <c r="F253" s="15">
        <v>2827</v>
      </c>
      <c r="G253" s="44">
        <v>0.6553</v>
      </c>
    </row>
    <row r="254" spans="1:7" ht="13.5">
      <c r="A254" s="43" t="s">
        <v>345</v>
      </c>
      <c r="B254" s="15">
        <v>52</v>
      </c>
      <c r="C254" s="15">
        <v>62</v>
      </c>
      <c r="D254" s="44">
        <v>0.8387</v>
      </c>
      <c r="E254" s="15">
        <v>3388</v>
      </c>
      <c r="F254" s="15">
        <v>5114</v>
      </c>
      <c r="G254" s="44">
        <v>0.6625</v>
      </c>
    </row>
    <row r="255" spans="1:7" ht="13.5">
      <c r="A255" s="43" t="s">
        <v>346</v>
      </c>
      <c r="B255" s="15">
        <v>86</v>
      </c>
      <c r="C255" s="15">
        <v>153</v>
      </c>
      <c r="D255" s="44">
        <v>0.5621</v>
      </c>
      <c r="E255" s="15">
        <v>5345</v>
      </c>
      <c r="F255" s="15">
        <v>7398</v>
      </c>
      <c r="G255" s="44">
        <v>0.7224</v>
      </c>
    </row>
    <row r="256" spans="1:7" ht="13.5">
      <c r="A256" s="43" t="s">
        <v>347</v>
      </c>
      <c r="B256" s="15">
        <v>158</v>
      </c>
      <c r="C256" s="15">
        <v>159</v>
      </c>
      <c r="D256" s="44">
        <v>0.9937</v>
      </c>
      <c r="E256" s="15">
        <v>6215</v>
      </c>
      <c r="F256" s="15">
        <v>6215</v>
      </c>
      <c r="G256" s="44">
        <v>1</v>
      </c>
    </row>
    <row r="257" spans="1:7" ht="13.5">
      <c r="A257" s="43" t="s">
        <v>348</v>
      </c>
      <c r="B257" s="15">
        <v>49</v>
      </c>
      <c r="C257" s="15">
        <v>71</v>
      </c>
      <c r="D257" s="44">
        <v>0.6901</v>
      </c>
      <c r="E257" s="15">
        <v>4460</v>
      </c>
      <c r="F257" s="15">
        <v>5552</v>
      </c>
      <c r="G257" s="44">
        <v>0.8033</v>
      </c>
    </row>
    <row r="258" spans="1:7" ht="13.5">
      <c r="A258" s="43" t="s">
        <v>349</v>
      </c>
      <c r="B258" s="15">
        <v>73</v>
      </c>
      <c r="C258" s="15">
        <v>115</v>
      </c>
      <c r="D258" s="44">
        <v>0.6348</v>
      </c>
      <c r="E258" s="15">
        <v>5391</v>
      </c>
      <c r="F258" s="15">
        <v>8064</v>
      </c>
      <c r="G258" s="44">
        <v>0.6685</v>
      </c>
    </row>
    <row r="259" spans="1:7" ht="13.5">
      <c r="A259" s="43" t="s">
        <v>350</v>
      </c>
      <c r="B259" s="15">
        <v>13</v>
      </c>
      <c r="C259" s="15">
        <v>35</v>
      </c>
      <c r="D259" s="44">
        <v>0.3714</v>
      </c>
      <c r="E259" s="15">
        <v>2496</v>
      </c>
      <c r="F259" s="15">
        <v>4570</v>
      </c>
      <c r="G259" s="44">
        <v>0.5462</v>
      </c>
    </row>
    <row r="260" spans="1:7" ht="13.5">
      <c r="A260" s="43" t="s">
        <v>351</v>
      </c>
      <c r="B260" s="15">
        <v>0</v>
      </c>
      <c r="C260" s="15">
        <v>20</v>
      </c>
      <c r="D260" s="44">
        <v>0</v>
      </c>
      <c r="E260" s="15">
        <v>0</v>
      </c>
      <c r="F260" s="15">
        <v>229</v>
      </c>
      <c r="G260" s="44">
        <v>0</v>
      </c>
    </row>
    <row r="261" spans="1:7" ht="13.5">
      <c r="A261" s="43" t="s">
        <v>352</v>
      </c>
      <c r="B261" s="15">
        <v>25</v>
      </c>
      <c r="C261" s="15">
        <v>41</v>
      </c>
      <c r="D261" s="44">
        <v>0.6098</v>
      </c>
      <c r="E261" s="15">
        <v>3269</v>
      </c>
      <c r="F261" s="15">
        <v>3687</v>
      </c>
      <c r="G261" s="44">
        <v>0.8864</v>
      </c>
    </row>
    <row r="262" spans="1:7" ht="13.5">
      <c r="A262" s="43" t="s">
        <v>353</v>
      </c>
      <c r="B262" s="15">
        <v>15</v>
      </c>
      <c r="C262" s="15">
        <v>94</v>
      </c>
      <c r="D262" s="44">
        <v>0.1596</v>
      </c>
      <c r="E262" s="15">
        <v>639</v>
      </c>
      <c r="F262" s="15">
        <v>3090</v>
      </c>
      <c r="G262" s="44">
        <v>0.207</v>
      </c>
    </row>
    <row r="263" spans="1:7" ht="13.5">
      <c r="A263" s="43" t="s">
        <v>354</v>
      </c>
      <c r="B263" s="15">
        <v>0</v>
      </c>
      <c r="C263" s="15">
        <v>46</v>
      </c>
      <c r="D263" s="44">
        <v>0</v>
      </c>
      <c r="E263" s="15">
        <v>0</v>
      </c>
      <c r="F263" s="15">
        <v>4348</v>
      </c>
      <c r="G263" s="44">
        <v>0</v>
      </c>
    </row>
    <row r="264" spans="1:7" ht="13.5">
      <c r="A264" s="43" t="s">
        <v>355</v>
      </c>
      <c r="B264" s="15">
        <v>21</v>
      </c>
      <c r="C264" s="15">
        <v>27</v>
      </c>
      <c r="D264" s="44">
        <v>0.7778</v>
      </c>
      <c r="E264" s="15">
        <v>338</v>
      </c>
      <c r="F264" s="15">
        <v>391</v>
      </c>
      <c r="G264" s="44">
        <v>0.8645</v>
      </c>
    </row>
    <row r="265" spans="1:7" ht="13.5">
      <c r="A265" s="43" t="s">
        <v>356</v>
      </c>
      <c r="B265" s="15">
        <v>117</v>
      </c>
      <c r="C265" s="15">
        <v>117</v>
      </c>
      <c r="D265" s="44">
        <v>1</v>
      </c>
      <c r="E265" s="15">
        <v>5410</v>
      </c>
      <c r="F265" s="15">
        <v>5410</v>
      </c>
      <c r="G265" s="44">
        <v>1</v>
      </c>
    </row>
    <row r="266" spans="1:7" ht="13.5">
      <c r="A266" s="43" t="s">
        <v>357</v>
      </c>
      <c r="B266" s="15">
        <v>124</v>
      </c>
      <c r="C266" s="15">
        <v>141</v>
      </c>
      <c r="D266" s="44">
        <v>0.8794</v>
      </c>
      <c r="E266" s="15">
        <v>11791</v>
      </c>
      <c r="F266" s="15">
        <v>13193</v>
      </c>
      <c r="G266" s="44">
        <v>0.8937</v>
      </c>
    </row>
    <row r="267" spans="1:7" ht="13.5">
      <c r="A267" s="43" t="s">
        <v>30</v>
      </c>
      <c r="B267" s="15">
        <v>26</v>
      </c>
      <c r="C267" s="15">
        <v>57</v>
      </c>
      <c r="D267" s="44">
        <v>0.4561</v>
      </c>
      <c r="E267" s="15">
        <v>439</v>
      </c>
      <c r="F267" s="15">
        <v>1655</v>
      </c>
      <c r="G267" s="44">
        <v>0.2652</v>
      </c>
    </row>
    <row r="268" spans="1:7" ht="13.5">
      <c r="A268" s="45" t="s">
        <v>358</v>
      </c>
      <c r="B268" s="46">
        <v>45</v>
      </c>
      <c r="C268" s="46">
        <v>162</v>
      </c>
      <c r="D268" s="47">
        <v>0.2778</v>
      </c>
      <c r="E268" s="46">
        <v>1933</v>
      </c>
      <c r="F268" s="46">
        <v>6408</v>
      </c>
      <c r="G268" s="47">
        <v>0.3017</v>
      </c>
    </row>
    <row r="269" spans="1:7" ht="13.5">
      <c r="A269" s="43" t="s">
        <v>359</v>
      </c>
      <c r="B269" s="15">
        <v>54</v>
      </c>
      <c r="C269" s="15">
        <v>54</v>
      </c>
      <c r="D269" s="44">
        <v>1</v>
      </c>
      <c r="E269" s="15">
        <v>7707</v>
      </c>
      <c r="F269" s="15">
        <v>7707</v>
      </c>
      <c r="G269" s="44">
        <v>1</v>
      </c>
    </row>
    <row r="270" spans="1:7" ht="13.5">
      <c r="A270" s="43" t="s">
        <v>360</v>
      </c>
      <c r="B270" s="15">
        <v>31</v>
      </c>
      <c r="C270" s="15">
        <v>90</v>
      </c>
      <c r="D270" s="44">
        <v>0.3444</v>
      </c>
      <c r="E270" s="15">
        <v>2047</v>
      </c>
      <c r="F270" s="15">
        <v>6684</v>
      </c>
      <c r="G270" s="44">
        <v>0.3063</v>
      </c>
    </row>
    <row r="271" spans="1:7" ht="13.5">
      <c r="A271" s="43" t="s">
        <v>361</v>
      </c>
      <c r="B271" s="15">
        <v>0</v>
      </c>
      <c r="C271" s="15">
        <v>56</v>
      </c>
      <c r="D271" s="44">
        <v>0</v>
      </c>
      <c r="E271" s="15">
        <v>0</v>
      </c>
      <c r="F271" s="15">
        <v>450</v>
      </c>
      <c r="G271" s="44">
        <v>0</v>
      </c>
    </row>
    <row r="272" spans="1:7" ht="13.5">
      <c r="A272" s="43" t="s">
        <v>362</v>
      </c>
      <c r="B272" s="15">
        <v>92</v>
      </c>
      <c r="C272" s="15">
        <v>154</v>
      </c>
      <c r="D272" s="44">
        <v>0.5974</v>
      </c>
      <c r="E272" s="15">
        <v>9041</v>
      </c>
      <c r="F272" s="15">
        <v>14010</v>
      </c>
      <c r="G272" s="44">
        <v>0.6453</v>
      </c>
    </row>
    <row r="273" spans="1:7" ht="13.5">
      <c r="A273" s="43" t="s">
        <v>363</v>
      </c>
      <c r="B273" s="15">
        <v>56</v>
      </c>
      <c r="C273" s="15">
        <v>90</v>
      </c>
      <c r="D273" s="44">
        <v>0.6222</v>
      </c>
      <c r="E273" s="15">
        <v>1613</v>
      </c>
      <c r="F273" s="15">
        <v>2471</v>
      </c>
      <c r="G273" s="44">
        <v>0.6526</v>
      </c>
    </row>
    <row r="274" spans="1:7" ht="13.5">
      <c r="A274" s="43"/>
      <c r="B274" s="15"/>
      <c r="C274" s="15"/>
      <c r="D274" s="44"/>
      <c r="E274" s="15"/>
      <c r="F274" s="15"/>
      <c r="G274" s="44"/>
    </row>
    <row r="275" spans="1:7" ht="13.5">
      <c r="A275" s="40" t="s">
        <v>31</v>
      </c>
      <c r="B275" s="41">
        <f>SUM(B276:B307)</f>
        <v>1763</v>
      </c>
      <c r="C275" s="41">
        <f>SUM(C276:C307)</f>
        <v>3529</v>
      </c>
      <c r="D275" s="42">
        <f>B275/C275</f>
        <v>0.4995749504108813</v>
      </c>
      <c r="E275" s="41">
        <f>SUM(E276:E307)</f>
        <v>610990</v>
      </c>
      <c r="F275" s="41">
        <f>SUM(F276:F307)</f>
        <v>1366621</v>
      </c>
      <c r="G275" s="42">
        <f>E275/F275</f>
        <v>0.4470807926996585</v>
      </c>
    </row>
    <row r="276" spans="1:7" ht="13.5">
      <c r="A276" s="43" t="s">
        <v>364</v>
      </c>
      <c r="B276" s="15">
        <v>0</v>
      </c>
      <c r="C276" s="15">
        <v>98</v>
      </c>
      <c r="D276" s="44">
        <v>0</v>
      </c>
      <c r="E276" s="15">
        <v>0</v>
      </c>
      <c r="F276" s="15">
        <v>138358</v>
      </c>
      <c r="G276" s="44">
        <v>0</v>
      </c>
    </row>
    <row r="277" spans="1:7" ht="13.5">
      <c r="A277" s="43" t="s">
        <v>365</v>
      </c>
      <c r="B277" s="15">
        <v>63</v>
      </c>
      <c r="C277" s="15">
        <v>132</v>
      </c>
      <c r="D277" s="44">
        <v>0.4773</v>
      </c>
      <c r="E277" s="15">
        <v>40323</v>
      </c>
      <c r="F277" s="15">
        <v>89078</v>
      </c>
      <c r="G277" s="44">
        <v>0.4527</v>
      </c>
    </row>
    <row r="278" spans="1:7" ht="13.5">
      <c r="A278" s="43" t="s">
        <v>366</v>
      </c>
      <c r="B278" s="15">
        <v>153</v>
      </c>
      <c r="C278" s="15">
        <v>185</v>
      </c>
      <c r="D278" s="44">
        <v>0.827</v>
      </c>
      <c r="E278" s="15">
        <v>66010</v>
      </c>
      <c r="F278" s="15">
        <v>86550</v>
      </c>
      <c r="G278" s="44">
        <v>0.7627</v>
      </c>
    </row>
    <row r="279" spans="1:7" ht="13.5">
      <c r="A279" s="43" t="s">
        <v>367</v>
      </c>
      <c r="B279" s="15">
        <v>0</v>
      </c>
      <c r="C279" s="15">
        <v>98</v>
      </c>
      <c r="D279" s="44">
        <v>0</v>
      </c>
      <c r="E279" s="15">
        <v>0</v>
      </c>
      <c r="F279" s="15">
        <v>45353</v>
      </c>
      <c r="G279" s="44">
        <v>0</v>
      </c>
    </row>
    <row r="280" spans="1:7" ht="13.5">
      <c r="A280" s="43" t="s">
        <v>368</v>
      </c>
      <c r="B280" s="15">
        <v>98</v>
      </c>
      <c r="C280" s="15">
        <v>271</v>
      </c>
      <c r="D280" s="44">
        <v>0.3616</v>
      </c>
      <c r="E280" s="15">
        <v>26863</v>
      </c>
      <c r="F280" s="15">
        <v>60385</v>
      </c>
      <c r="G280" s="44">
        <v>0.4449</v>
      </c>
    </row>
    <row r="281" spans="1:7" ht="13.5">
      <c r="A281" s="43" t="s">
        <v>369</v>
      </c>
      <c r="B281" s="15">
        <v>31</v>
      </c>
      <c r="C281" s="15">
        <v>76</v>
      </c>
      <c r="D281" s="44">
        <v>0.4079</v>
      </c>
      <c r="E281" s="15">
        <v>7294</v>
      </c>
      <c r="F281" s="15">
        <v>15191</v>
      </c>
      <c r="G281" s="44">
        <v>0.4801</v>
      </c>
    </row>
    <row r="282" spans="1:7" ht="13.5">
      <c r="A282" s="43" t="s">
        <v>370</v>
      </c>
      <c r="B282" s="15">
        <v>77</v>
      </c>
      <c r="C282" s="15">
        <v>82</v>
      </c>
      <c r="D282" s="44">
        <v>0.939</v>
      </c>
      <c r="E282" s="15">
        <v>15350</v>
      </c>
      <c r="F282" s="15">
        <v>15390</v>
      </c>
      <c r="G282" s="44">
        <v>0.9974</v>
      </c>
    </row>
    <row r="283" spans="1:7" ht="13.5">
      <c r="A283" s="43" t="s">
        <v>371</v>
      </c>
      <c r="B283" s="15">
        <v>20</v>
      </c>
      <c r="C283" s="15">
        <v>51</v>
      </c>
      <c r="D283" s="44">
        <v>0.3922</v>
      </c>
      <c r="E283" s="15">
        <v>4529</v>
      </c>
      <c r="F283" s="15">
        <v>13837</v>
      </c>
      <c r="G283" s="44">
        <v>0.3273</v>
      </c>
    </row>
    <row r="284" spans="1:7" ht="13.5">
      <c r="A284" s="43" t="s">
        <v>372</v>
      </c>
      <c r="B284" s="15">
        <v>123</v>
      </c>
      <c r="C284" s="15">
        <v>125</v>
      </c>
      <c r="D284" s="44">
        <v>0.984</v>
      </c>
      <c r="E284" s="15">
        <v>19232</v>
      </c>
      <c r="F284" s="15">
        <v>19576</v>
      </c>
      <c r="G284" s="44">
        <v>0.9824</v>
      </c>
    </row>
    <row r="285" spans="1:7" ht="13.5">
      <c r="A285" s="43" t="s">
        <v>373</v>
      </c>
      <c r="B285" s="15">
        <v>2</v>
      </c>
      <c r="C285" s="15">
        <v>137</v>
      </c>
      <c r="D285" s="44">
        <v>0.0146</v>
      </c>
      <c r="E285" s="15">
        <v>1562</v>
      </c>
      <c r="F285" s="15">
        <v>38839</v>
      </c>
      <c r="G285" s="44">
        <v>0.0402</v>
      </c>
    </row>
    <row r="286" spans="1:7" ht="13.5">
      <c r="A286" s="43" t="s">
        <v>374</v>
      </c>
      <c r="B286" s="15">
        <v>26</v>
      </c>
      <c r="C286" s="15">
        <v>110</v>
      </c>
      <c r="D286" s="44">
        <v>0.2364</v>
      </c>
      <c r="E286" s="15">
        <v>9711</v>
      </c>
      <c r="F286" s="15">
        <v>39481</v>
      </c>
      <c r="G286" s="44">
        <v>0.246</v>
      </c>
    </row>
    <row r="287" spans="1:7" ht="13.5">
      <c r="A287" s="43" t="s">
        <v>375</v>
      </c>
      <c r="B287" s="15">
        <v>22</v>
      </c>
      <c r="C287" s="15">
        <v>27</v>
      </c>
      <c r="D287" s="44">
        <v>0.8148</v>
      </c>
      <c r="E287" s="15">
        <v>3256</v>
      </c>
      <c r="F287" s="15">
        <v>3901</v>
      </c>
      <c r="G287" s="44">
        <v>0.8347</v>
      </c>
    </row>
    <row r="288" spans="1:7" ht="13.5">
      <c r="A288" s="43" t="s">
        <v>376</v>
      </c>
      <c r="B288" s="15">
        <v>122</v>
      </c>
      <c r="C288" s="15">
        <v>194</v>
      </c>
      <c r="D288" s="44">
        <v>0.6289</v>
      </c>
      <c r="E288" s="15">
        <v>36207</v>
      </c>
      <c r="F288" s="15">
        <v>57355</v>
      </c>
      <c r="G288" s="44">
        <v>0.6313</v>
      </c>
    </row>
    <row r="289" spans="1:7" ht="13.5">
      <c r="A289" s="43" t="s">
        <v>377</v>
      </c>
      <c r="B289" s="15">
        <v>29</v>
      </c>
      <c r="C289" s="15">
        <v>183</v>
      </c>
      <c r="D289" s="44">
        <v>0.1585</v>
      </c>
      <c r="E289" s="15">
        <v>8561</v>
      </c>
      <c r="F289" s="15">
        <v>113648</v>
      </c>
      <c r="G289" s="44">
        <v>0.0753</v>
      </c>
    </row>
    <row r="290" spans="1:7" ht="13.5">
      <c r="A290" s="43" t="s">
        <v>378</v>
      </c>
      <c r="B290" s="15">
        <v>78</v>
      </c>
      <c r="C290" s="15">
        <v>79</v>
      </c>
      <c r="D290" s="44">
        <v>0.9873</v>
      </c>
      <c r="E290" s="15">
        <v>32587</v>
      </c>
      <c r="F290" s="15">
        <v>32632</v>
      </c>
      <c r="G290" s="44">
        <v>0.9986</v>
      </c>
    </row>
    <row r="291" spans="1:7" ht="13.5">
      <c r="A291" s="43" t="s">
        <v>379</v>
      </c>
      <c r="B291" s="15">
        <v>24</v>
      </c>
      <c r="C291" s="15">
        <v>76</v>
      </c>
      <c r="D291" s="44">
        <v>0.3158</v>
      </c>
      <c r="E291" s="15">
        <v>7767</v>
      </c>
      <c r="F291" s="15">
        <v>20511</v>
      </c>
      <c r="G291" s="44">
        <v>0.3787</v>
      </c>
    </row>
    <row r="292" spans="1:7" ht="13.5">
      <c r="A292" s="43" t="s">
        <v>380</v>
      </c>
      <c r="B292" s="15">
        <v>55</v>
      </c>
      <c r="C292" s="15">
        <v>61</v>
      </c>
      <c r="D292" s="44">
        <v>0.9016</v>
      </c>
      <c r="E292" s="15">
        <v>56772</v>
      </c>
      <c r="F292" s="15">
        <v>62896</v>
      </c>
      <c r="G292" s="44">
        <v>0.9026</v>
      </c>
    </row>
    <row r="293" spans="1:7" ht="13.5">
      <c r="A293" s="43" t="s">
        <v>381</v>
      </c>
      <c r="B293" s="15">
        <v>54</v>
      </c>
      <c r="C293" s="15">
        <v>122</v>
      </c>
      <c r="D293" s="44">
        <v>0.4426</v>
      </c>
      <c r="E293" s="15">
        <v>9234</v>
      </c>
      <c r="F293" s="15">
        <v>19257</v>
      </c>
      <c r="G293" s="44">
        <v>0.4795</v>
      </c>
    </row>
    <row r="294" spans="1:7" ht="13.5">
      <c r="A294" s="43" t="s">
        <v>382</v>
      </c>
      <c r="B294" s="15">
        <v>167</v>
      </c>
      <c r="C294" s="15">
        <v>174</v>
      </c>
      <c r="D294" s="44">
        <v>0.9598</v>
      </c>
      <c r="E294" s="15">
        <v>25717</v>
      </c>
      <c r="F294" s="15">
        <v>26062</v>
      </c>
      <c r="G294" s="44">
        <v>0.9867</v>
      </c>
    </row>
    <row r="295" spans="1:7" ht="13.5">
      <c r="A295" s="43" t="s">
        <v>383</v>
      </c>
      <c r="B295" s="15">
        <v>84</v>
      </c>
      <c r="C295" s="15">
        <v>85</v>
      </c>
      <c r="D295" s="44">
        <v>0.9882</v>
      </c>
      <c r="E295" s="15">
        <v>17401</v>
      </c>
      <c r="F295" s="15">
        <v>17450</v>
      </c>
      <c r="G295" s="44">
        <v>0.9972</v>
      </c>
    </row>
    <row r="296" spans="1:7" ht="13.5">
      <c r="A296" s="43" t="s">
        <v>384</v>
      </c>
      <c r="B296" s="15">
        <v>57</v>
      </c>
      <c r="C296" s="15">
        <v>92</v>
      </c>
      <c r="D296" s="44">
        <v>0.6196</v>
      </c>
      <c r="E296" s="15">
        <v>17076</v>
      </c>
      <c r="F296" s="15">
        <v>23034</v>
      </c>
      <c r="G296" s="44">
        <v>0.7413</v>
      </c>
    </row>
    <row r="297" spans="1:7" ht="13.5">
      <c r="A297" s="43" t="s">
        <v>385</v>
      </c>
      <c r="B297" s="15">
        <v>54</v>
      </c>
      <c r="C297" s="15">
        <v>56</v>
      </c>
      <c r="D297" s="44">
        <v>0.9643</v>
      </c>
      <c r="E297" s="15">
        <v>19385</v>
      </c>
      <c r="F297" s="15">
        <v>19385</v>
      </c>
      <c r="G297" s="44">
        <v>1</v>
      </c>
    </row>
    <row r="298" spans="1:7" ht="13.5">
      <c r="A298" s="43" t="s">
        <v>386</v>
      </c>
      <c r="B298" s="15">
        <v>12</v>
      </c>
      <c r="C298" s="15">
        <v>120</v>
      </c>
      <c r="D298" s="44">
        <v>0.1</v>
      </c>
      <c r="E298" s="15">
        <v>2495</v>
      </c>
      <c r="F298" s="15">
        <v>19703</v>
      </c>
      <c r="G298" s="44">
        <v>0.1266</v>
      </c>
    </row>
    <row r="299" spans="1:7" ht="13.5">
      <c r="A299" s="43" t="s">
        <v>387</v>
      </c>
      <c r="B299" s="15">
        <v>0</v>
      </c>
      <c r="C299" s="15">
        <v>69</v>
      </c>
      <c r="D299" s="44">
        <v>0</v>
      </c>
      <c r="E299" s="15">
        <v>0</v>
      </c>
      <c r="F299" s="15">
        <v>32564</v>
      </c>
      <c r="G299" s="44">
        <v>0</v>
      </c>
    </row>
    <row r="300" spans="1:7" ht="13.5">
      <c r="A300" s="43" t="s">
        <v>31</v>
      </c>
      <c r="B300" s="15">
        <v>25</v>
      </c>
      <c r="C300" s="15">
        <v>124</v>
      </c>
      <c r="D300" s="44">
        <v>0.2016</v>
      </c>
      <c r="E300" s="15">
        <v>10736</v>
      </c>
      <c r="F300" s="15">
        <v>52679</v>
      </c>
      <c r="G300" s="44">
        <v>0.2038</v>
      </c>
    </row>
    <row r="301" spans="1:7" ht="13.5">
      <c r="A301" s="43" t="s">
        <v>388</v>
      </c>
      <c r="B301" s="15">
        <v>89</v>
      </c>
      <c r="C301" s="15">
        <v>156</v>
      </c>
      <c r="D301" s="44">
        <v>0.5705</v>
      </c>
      <c r="E301" s="15">
        <v>17357</v>
      </c>
      <c r="F301" s="15">
        <v>27901</v>
      </c>
      <c r="G301" s="44">
        <v>0.6221</v>
      </c>
    </row>
    <row r="302" spans="1:7" ht="13.5">
      <c r="A302" s="43" t="s">
        <v>389</v>
      </c>
      <c r="B302" s="15">
        <v>18</v>
      </c>
      <c r="C302" s="15">
        <v>56</v>
      </c>
      <c r="D302" s="44">
        <v>0.3214</v>
      </c>
      <c r="E302" s="15">
        <v>4466</v>
      </c>
      <c r="F302" s="15">
        <v>9962</v>
      </c>
      <c r="G302" s="44">
        <v>0.4484</v>
      </c>
    </row>
    <row r="303" spans="1:7" ht="13.5">
      <c r="A303" s="43" t="s">
        <v>390</v>
      </c>
      <c r="B303" s="15">
        <v>44</v>
      </c>
      <c r="C303" s="15">
        <v>89</v>
      </c>
      <c r="D303" s="44">
        <v>0.4944</v>
      </c>
      <c r="E303" s="15">
        <v>35028</v>
      </c>
      <c r="F303" s="15">
        <v>59384</v>
      </c>
      <c r="G303" s="44">
        <v>0.5899</v>
      </c>
    </row>
    <row r="304" spans="1:7" ht="13.5">
      <c r="A304" s="43" t="s">
        <v>391</v>
      </c>
      <c r="B304" s="15">
        <v>102</v>
      </c>
      <c r="C304" s="15">
        <v>153</v>
      </c>
      <c r="D304" s="44">
        <v>0.6667</v>
      </c>
      <c r="E304" s="15">
        <v>27471</v>
      </c>
      <c r="F304" s="15">
        <v>53128</v>
      </c>
      <c r="G304" s="44">
        <v>0.5171</v>
      </c>
    </row>
    <row r="305" spans="1:7" ht="13.5">
      <c r="A305" s="43" t="s">
        <v>392</v>
      </c>
      <c r="B305" s="15">
        <v>16</v>
      </c>
      <c r="C305" s="15">
        <v>70</v>
      </c>
      <c r="D305" s="44">
        <v>0.2286</v>
      </c>
      <c r="E305" s="15">
        <v>53813</v>
      </c>
      <c r="F305" s="15">
        <v>99667</v>
      </c>
      <c r="G305" s="44">
        <v>0.5399</v>
      </c>
    </row>
    <row r="306" spans="1:7" ht="13.5">
      <c r="A306" s="43" t="s">
        <v>393</v>
      </c>
      <c r="B306" s="15">
        <v>89</v>
      </c>
      <c r="C306" s="15">
        <v>139</v>
      </c>
      <c r="D306" s="44">
        <v>0.6403</v>
      </c>
      <c r="E306" s="15">
        <v>21141</v>
      </c>
      <c r="F306" s="15">
        <v>32262</v>
      </c>
      <c r="G306" s="44">
        <v>0.6553</v>
      </c>
    </row>
    <row r="307" spans="1:7" ht="13.5">
      <c r="A307" s="43" t="s">
        <v>394</v>
      </c>
      <c r="B307" s="15">
        <v>29</v>
      </c>
      <c r="C307" s="15">
        <v>39</v>
      </c>
      <c r="D307" s="44">
        <v>0.7436</v>
      </c>
      <c r="E307" s="15">
        <v>13646</v>
      </c>
      <c r="F307" s="15">
        <v>21202</v>
      </c>
      <c r="G307" s="44">
        <v>0.6436</v>
      </c>
    </row>
    <row r="308" spans="1:7" ht="13.5">
      <c r="A308" s="43"/>
      <c r="B308" s="15"/>
      <c r="C308" s="15"/>
      <c r="D308" s="44"/>
      <c r="E308" s="15"/>
      <c r="F308" s="15"/>
      <c r="G308" s="44"/>
    </row>
    <row r="309" spans="1:7" ht="13.5">
      <c r="A309" s="40" t="s">
        <v>32</v>
      </c>
      <c r="B309" s="41">
        <f>SUM(B310:B315)</f>
        <v>637</v>
      </c>
      <c r="C309" s="41">
        <f>SUM(C310:C315)</f>
        <v>1826</v>
      </c>
      <c r="D309" s="42">
        <f>B309/C309</f>
        <v>0.3488499452354874</v>
      </c>
      <c r="E309" s="41">
        <f>SUM(E310:E315)</f>
        <v>188760</v>
      </c>
      <c r="F309" s="41">
        <f>SUM(F310:F315)</f>
        <v>488567</v>
      </c>
      <c r="G309" s="42">
        <f>E309/F309</f>
        <v>0.38635437923560123</v>
      </c>
    </row>
    <row r="310" spans="1:7" ht="13.5">
      <c r="A310" s="43" t="s">
        <v>395</v>
      </c>
      <c r="B310" s="15">
        <v>408</v>
      </c>
      <c r="C310" s="15">
        <v>575</v>
      </c>
      <c r="D310" s="44">
        <v>0.7096</v>
      </c>
      <c r="E310" s="15">
        <v>128388</v>
      </c>
      <c r="F310" s="15">
        <v>182919</v>
      </c>
      <c r="G310" s="44">
        <v>0.7019</v>
      </c>
    </row>
    <row r="311" spans="1:7" ht="13.5">
      <c r="A311" s="43" t="s">
        <v>396</v>
      </c>
      <c r="B311" s="15">
        <v>1</v>
      </c>
      <c r="C311" s="15">
        <v>74</v>
      </c>
      <c r="D311" s="44">
        <v>0.0135</v>
      </c>
      <c r="E311" s="15">
        <v>900</v>
      </c>
      <c r="F311" s="15">
        <v>26088</v>
      </c>
      <c r="G311" s="44">
        <v>0.0345</v>
      </c>
    </row>
    <row r="312" spans="1:7" ht="13.5">
      <c r="A312" s="43" t="s">
        <v>397</v>
      </c>
      <c r="B312" s="15">
        <v>10</v>
      </c>
      <c r="C312" s="15">
        <v>329</v>
      </c>
      <c r="D312" s="44">
        <v>0.0304</v>
      </c>
      <c r="E312" s="15">
        <v>1149</v>
      </c>
      <c r="F312" s="15">
        <v>58170</v>
      </c>
      <c r="G312" s="44">
        <v>0.0198</v>
      </c>
    </row>
    <row r="313" spans="1:7" ht="13.5">
      <c r="A313" s="43" t="s">
        <v>398</v>
      </c>
      <c r="B313" s="15">
        <v>127</v>
      </c>
      <c r="C313" s="15">
        <v>198</v>
      </c>
      <c r="D313" s="44">
        <v>0.6414</v>
      </c>
      <c r="E313" s="15">
        <v>26260</v>
      </c>
      <c r="F313" s="15">
        <v>41768</v>
      </c>
      <c r="G313" s="44">
        <v>0.6287</v>
      </c>
    </row>
    <row r="314" spans="1:7" ht="13.5">
      <c r="A314" s="43" t="s">
        <v>32</v>
      </c>
      <c r="B314" s="15">
        <v>54</v>
      </c>
      <c r="C314" s="15">
        <v>494</v>
      </c>
      <c r="D314" s="44">
        <v>0.1093</v>
      </c>
      <c r="E314" s="15">
        <v>13171</v>
      </c>
      <c r="F314" s="15">
        <v>119683</v>
      </c>
      <c r="G314" s="44">
        <v>0.1101</v>
      </c>
    </row>
    <row r="315" spans="1:7" ht="13.5">
      <c r="A315" s="43" t="s">
        <v>399</v>
      </c>
      <c r="B315" s="15">
        <v>37</v>
      </c>
      <c r="C315" s="15">
        <v>156</v>
      </c>
      <c r="D315" s="44">
        <v>0.2372</v>
      </c>
      <c r="E315" s="15">
        <v>18892</v>
      </c>
      <c r="F315" s="15">
        <v>59939</v>
      </c>
      <c r="G315" s="44">
        <v>0.3152</v>
      </c>
    </row>
    <row r="316" spans="1:7" ht="13.5">
      <c r="A316" s="43"/>
      <c r="B316" s="15"/>
      <c r="C316" s="15"/>
      <c r="D316" s="44"/>
      <c r="E316" s="15"/>
      <c r="F316" s="15"/>
      <c r="G316" s="44"/>
    </row>
    <row r="317" spans="1:7" ht="13.5">
      <c r="A317" s="40" t="s">
        <v>33</v>
      </c>
      <c r="B317" s="41">
        <f>SUM(B318:B337)</f>
        <v>1441</v>
      </c>
      <c r="C317" s="41">
        <f>SUM(C318:C337)</f>
        <v>2372</v>
      </c>
      <c r="D317" s="42">
        <f>B317/C317</f>
        <v>0.607504215851602</v>
      </c>
      <c r="E317" s="41">
        <f>SUM(E318:E337)</f>
        <v>179089</v>
      </c>
      <c r="F317" s="41">
        <f>SUM(F318:F337)</f>
        <v>314123</v>
      </c>
      <c r="G317" s="42">
        <f>E317/F317</f>
        <v>0.5701238050063192</v>
      </c>
    </row>
    <row r="318" spans="1:7" ht="13.5">
      <c r="A318" s="43" t="s">
        <v>400</v>
      </c>
      <c r="B318" s="15">
        <v>53</v>
      </c>
      <c r="C318" s="15">
        <v>85</v>
      </c>
      <c r="D318" s="44">
        <v>0.6235</v>
      </c>
      <c r="E318" s="15">
        <v>8372</v>
      </c>
      <c r="F318" s="15">
        <v>15693</v>
      </c>
      <c r="G318" s="44">
        <v>0.5335</v>
      </c>
    </row>
    <row r="319" spans="1:7" ht="13.5">
      <c r="A319" s="43" t="s">
        <v>401</v>
      </c>
      <c r="B319" s="15">
        <v>57</v>
      </c>
      <c r="C319" s="15">
        <v>195</v>
      </c>
      <c r="D319" s="44">
        <v>0.2923</v>
      </c>
      <c r="E319" s="15">
        <v>7206</v>
      </c>
      <c r="F319" s="15">
        <v>26586</v>
      </c>
      <c r="G319" s="44">
        <v>0.2711</v>
      </c>
    </row>
    <row r="320" spans="1:7" ht="13.5">
      <c r="A320" s="43" t="s">
        <v>402</v>
      </c>
      <c r="B320" s="15">
        <v>112</v>
      </c>
      <c r="C320" s="15">
        <v>147</v>
      </c>
      <c r="D320" s="44">
        <v>0.7619</v>
      </c>
      <c r="E320" s="15">
        <v>14946</v>
      </c>
      <c r="F320" s="15">
        <v>24840</v>
      </c>
      <c r="G320" s="44">
        <v>0.6017</v>
      </c>
    </row>
    <row r="321" spans="1:7" ht="13.5">
      <c r="A321" s="43" t="s">
        <v>403</v>
      </c>
      <c r="B321" s="15">
        <v>78</v>
      </c>
      <c r="C321" s="15">
        <v>78</v>
      </c>
      <c r="D321" s="44">
        <v>1</v>
      </c>
      <c r="E321" s="15">
        <v>8754</v>
      </c>
      <c r="F321" s="15">
        <v>8824</v>
      </c>
      <c r="G321" s="44">
        <v>0.9921</v>
      </c>
    </row>
    <row r="322" spans="1:7" ht="13.5">
      <c r="A322" s="43" t="s">
        <v>404</v>
      </c>
      <c r="B322" s="15">
        <v>29</v>
      </c>
      <c r="C322" s="15">
        <v>60</v>
      </c>
      <c r="D322" s="44">
        <v>0.4833</v>
      </c>
      <c r="E322" s="15">
        <v>4015</v>
      </c>
      <c r="F322" s="15">
        <v>8223</v>
      </c>
      <c r="G322" s="44">
        <v>0.4883</v>
      </c>
    </row>
    <row r="323" spans="1:7" ht="13.5">
      <c r="A323" s="43" t="s">
        <v>405</v>
      </c>
      <c r="B323" s="15">
        <v>94</v>
      </c>
      <c r="C323" s="15">
        <v>248</v>
      </c>
      <c r="D323" s="44">
        <v>0.379</v>
      </c>
      <c r="E323" s="15">
        <v>9903</v>
      </c>
      <c r="F323" s="15">
        <v>23202</v>
      </c>
      <c r="G323" s="44">
        <v>0.4268</v>
      </c>
    </row>
    <row r="324" spans="1:7" ht="13.5">
      <c r="A324" s="43" t="s">
        <v>406</v>
      </c>
      <c r="B324" s="15">
        <v>71</v>
      </c>
      <c r="C324" s="15">
        <v>181</v>
      </c>
      <c r="D324" s="44">
        <v>0.3923</v>
      </c>
      <c r="E324" s="15">
        <v>17112</v>
      </c>
      <c r="F324" s="15">
        <v>28726</v>
      </c>
      <c r="G324" s="44">
        <v>0.5957</v>
      </c>
    </row>
    <row r="325" spans="1:7" ht="13.5">
      <c r="A325" s="43" t="s">
        <v>407</v>
      </c>
      <c r="B325" s="15">
        <v>18</v>
      </c>
      <c r="C325" s="15">
        <v>82</v>
      </c>
      <c r="D325" s="44">
        <v>0.2195</v>
      </c>
      <c r="E325" s="15">
        <v>4205</v>
      </c>
      <c r="F325" s="15">
        <v>9254</v>
      </c>
      <c r="G325" s="44">
        <v>0.4544</v>
      </c>
    </row>
    <row r="326" spans="1:7" ht="13.5">
      <c r="A326" s="43" t="s">
        <v>408</v>
      </c>
      <c r="B326" s="15">
        <v>93</v>
      </c>
      <c r="C326" s="15">
        <v>103</v>
      </c>
      <c r="D326" s="44">
        <v>0.9029</v>
      </c>
      <c r="E326" s="15">
        <v>12468</v>
      </c>
      <c r="F326" s="15">
        <v>13708</v>
      </c>
      <c r="G326" s="44">
        <v>0.9095</v>
      </c>
    </row>
    <row r="327" spans="1:7" ht="13.5">
      <c r="A327" s="43" t="s">
        <v>409</v>
      </c>
      <c r="B327" s="15">
        <v>26</v>
      </c>
      <c r="C327" s="15">
        <v>91</v>
      </c>
      <c r="D327" s="44">
        <v>0.2857</v>
      </c>
      <c r="E327" s="15">
        <v>4113</v>
      </c>
      <c r="F327" s="15">
        <v>22329</v>
      </c>
      <c r="G327" s="44">
        <v>0.1842</v>
      </c>
    </row>
    <row r="328" spans="1:7" ht="13.5">
      <c r="A328" s="43" t="s">
        <v>410</v>
      </c>
      <c r="B328" s="15">
        <v>135</v>
      </c>
      <c r="C328" s="15">
        <v>192</v>
      </c>
      <c r="D328" s="44">
        <v>0.7031</v>
      </c>
      <c r="E328" s="15">
        <v>20760</v>
      </c>
      <c r="F328" s="15">
        <v>29003</v>
      </c>
      <c r="G328" s="44">
        <v>0.7158</v>
      </c>
    </row>
    <row r="329" spans="1:7" ht="13.5">
      <c r="A329" s="43" t="s">
        <v>411</v>
      </c>
      <c r="B329" s="15">
        <v>86</v>
      </c>
      <c r="C329" s="15">
        <v>97</v>
      </c>
      <c r="D329" s="44">
        <v>0.8866</v>
      </c>
      <c r="E329" s="15">
        <v>6584</v>
      </c>
      <c r="F329" s="15">
        <v>7371</v>
      </c>
      <c r="G329" s="44">
        <v>0.8932</v>
      </c>
    </row>
    <row r="330" spans="1:7" ht="13.5">
      <c r="A330" s="43" t="s">
        <v>412</v>
      </c>
      <c r="B330" s="15">
        <v>71</v>
      </c>
      <c r="C330" s="15">
        <v>128</v>
      </c>
      <c r="D330" s="44">
        <v>0.5547</v>
      </c>
      <c r="E330" s="15">
        <v>5900</v>
      </c>
      <c r="F330" s="15">
        <v>10923</v>
      </c>
      <c r="G330" s="44">
        <v>0.5402</v>
      </c>
    </row>
    <row r="331" spans="1:7" ht="13.5">
      <c r="A331" s="43" t="s">
        <v>413</v>
      </c>
      <c r="B331" s="15">
        <v>76</v>
      </c>
      <c r="C331" s="15">
        <v>78</v>
      </c>
      <c r="D331" s="44">
        <v>0.9744</v>
      </c>
      <c r="E331" s="15">
        <v>8294</v>
      </c>
      <c r="F331" s="15">
        <v>8557</v>
      </c>
      <c r="G331" s="44">
        <v>0.9693</v>
      </c>
    </row>
    <row r="332" spans="1:7" ht="13.5">
      <c r="A332" s="43" t="s">
        <v>414</v>
      </c>
      <c r="B332" s="15">
        <v>88</v>
      </c>
      <c r="C332" s="15">
        <v>91</v>
      </c>
      <c r="D332" s="44">
        <v>0.967</v>
      </c>
      <c r="E332" s="15">
        <v>7940</v>
      </c>
      <c r="F332" s="15">
        <v>8204</v>
      </c>
      <c r="G332" s="44">
        <v>0.9678</v>
      </c>
    </row>
    <row r="333" spans="1:7" ht="13.5">
      <c r="A333" s="43" t="s">
        <v>415</v>
      </c>
      <c r="B333" s="15">
        <v>82</v>
      </c>
      <c r="C333" s="15">
        <v>94</v>
      </c>
      <c r="D333" s="44">
        <v>0.8723</v>
      </c>
      <c r="E333" s="15">
        <v>11506</v>
      </c>
      <c r="F333" s="15">
        <v>13285</v>
      </c>
      <c r="G333" s="44">
        <v>0.866</v>
      </c>
    </row>
    <row r="334" spans="1:7" ht="13.5">
      <c r="A334" s="43" t="s">
        <v>416</v>
      </c>
      <c r="B334" s="15">
        <v>1</v>
      </c>
      <c r="C334" s="15">
        <v>67</v>
      </c>
      <c r="D334" s="44">
        <v>0.0149</v>
      </c>
      <c r="E334" s="15">
        <v>23</v>
      </c>
      <c r="F334" s="15">
        <v>4902</v>
      </c>
      <c r="G334" s="44">
        <v>0.0047</v>
      </c>
    </row>
    <row r="335" spans="1:7" ht="13.5">
      <c r="A335" s="43" t="s">
        <v>417</v>
      </c>
      <c r="B335" s="15">
        <v>35</v>
      </c>
      <c r="C335" s="15">
        <v>55</v>
      </c>
      <c r="D335" s="44">
        <v>0.6364</v>
      </c>
      <c r="E335" s="15">
        <v>2674</v>
      </c>
      <c r="F335" s="15">
        <v>4292</v>
      </c>
      <c r="G335" s="44">
        <v>0.623</v>
      </c>
    </row>
    <row r="336" spans="1:7" ht="13.5">
      <c r="A336" s="43" t="s">
        <v>418</v>
      </c>
      <c r="B336" s="15">
        <v>33</v>
      </c>
      <c r="C336" s="15">
        <v>47</v>
      </c>
      <c r="D336" s="44">
        <v>0.7021</v>
      </c>
      <c r="E336" s="15">
        <v>5661</v>
      </c>
      <c r="F336" s="15">
        <v>9823</v>
      </c>
      <c r="G336" s="44">
        <v>0.5763</v>
      </c>
    </row>
    <row r="337" spans="1:7" ht="13.5">
      <c r="A337" s="45" t="s">
        <v>419</v>
      </c>
      <c r="B337" s="46">
        <v>203</v>
      </c>
      <c r="C337" s="46">
        <v>253</v>
      </c>
      <c r="D337" s="47">
        <v>0.8024</v>
      </c>
      <c r="E337" s="46">
        <v>18653</v>
      </c>
      <c r="F337" s="46">
        <v>36378</v>
      </c>
      <c r="G337" s="47">
        <v>0.5128</v>
      </c>
    </row>
    <row r="338" spans="1:7" ht="13.5">
      <c r="A338" s="43" t="s">
        <v>420</v>
      </c>
      <c r="B338" s="15">
        <v>100</v>
      </c>
      <c r="C338" s="15">
        <v>129</v>
      </c>
      <c r="D338" s="44">
        <v>0.7752</v>
      </c>
      <c r="E338" s="15">
        <v>10044</v>
      </c>
      <c r="F338" s="15">
        <v>12960</v>
      </c>
      <c r="G338" s="44">
        <v>0.7751</v>
      </c>
    </row>
    <row r="339" spans="1:7" ht="13.5">
      <c r="A339" s="43"/>
      <c r="B339" s="15"/>
      <c r="C339" s="15"/>
      <c r="D339" s="44"/>
      <c r="E339" s="15"/>
      <c r="F339" s="15"/>
      <c r="G339" s="44"/>
    </row>
    <row r="340" spans="1:7" ht="13.5">
      <c r="A340" s="40" t="s">
        <v>34</v>
      </c>
      <c r="B340" s="41">
        <f>SUM(B341:B358)</f>
        <v>942</v>
      </c>
      <c r="C340" s="41">
        <f>SUM(C341:C358)</f>
        <v>2302</v>
      </c>
      <c r="D340" s="42">
        <f>B340/C340</f>
        <v>0.4092093831450912</v>
      </c>
      <c r="E340" s="41">
        <f>SUM(E341:E358)</f>
        <v>259150</v>
      </c>
      <c r="F340" s="41">
        <f>SUM(F341:F358)</f>
        <v>593699</v>
      </c>
      <c r="G340" s="42">
        <f>E340/F340</f>
        <v>0.43650065100328617</v>
      </c>
    </row>
    <row r="341" spans="1:7" ht="13.5">
      <c r="A341" s="43" t="s">
        <v>421</v>
      </c>
      <c r="B341" s="15">
        <v>1</v>
      </c>
      <c r="C341" s="15">
        <v>216</v>
      </c>
      <c r="D341" s="44">
        <v>0.0046</v>
      </c>
      <c r="E341" s="15">
        <v>101</v>
      </c>
      <c r="F341" s="15">
        <v>37101</v>
      </c>
      <c r="G341" s="44">
        <v>0.0027</v>
      </c>
    </row>
    <row r="342" spans="1:7" ht="13.5">
      <c r="A342" s="43" t="s">
        <v>422</v>
      </c>
      <c r="B342" s="15">
        <v>24</v>
      </c>
      <c r="C342" s="15">
        <v>62</v>
      </c>
      <c r="D342" s="44">
        <v>0.3871</v>
      </c>
      <c r="E342" s="15">
        <v>9411</v>
      </c>
      <c r="F342" s="15">
        <v>16667</v>
      </c>
      <c r="G342" s="44">
        <v>0.5647</v>
      </c>
    </row>
    <row r="343" spans="1:7" ht="13.5">
      <c r="A343" s="43" t="s">
        <v>423</v>
      </c>
      <c r="B343" s="15">
        <v>53</v>
      </c>
      <c r="C343" s="15">
        <v>53</v>
      </c>
      <c r="D343" s="44">
        <v>1</v>
      </c>
      <c r="E343" s="15">
        <v>5841</v>
      </c>
      <c r="F343" s="15">
        <v>5842</v>
      </c>
      <c r="G343" s="44">
        <v>0.9998</v>
      </c>
    </row>
    <row r="344" spans="1:7" ht="13.5">
      <c r="A344" s="43" t="s">
        <v>424</v>
      </c>
      <c r="B344" s="15">
        <v>74</v>
      </c>
      <c r="C344" s="15">
        <v>79</v>
      </c>
      <c r="D344" s="44">
        <v>0.9367</v>
      </c>
      <c r="E344" s="15">
        <v>8029</v>
      </c>
      <c r="F344" s="15">
        <v>8461</v>
      </c>
      <c r="G344" s="44">
        <v>0.9489</v>
      </c>
    </row>
    <row r="345" spans="1:7" ht="13.5">
      <c r="A345" s="43" t="s">
        <v>425</v>
      </c>
      <c r="B345" s="15">
        <v>88</v>
      </c>
      <c r="C345" s="15">
        <v>231</v>
      </c>
      <c r="D345" s="44">
        <v>0.381</v>
      </c>
      <c r="E345" s="15">
        <v>20225</v>
      </c>
      <c r="F345" s="15">
        <v>53555</v>
      </c>
      <c r="G345" s="44">
        <v>0.3777</v>
      </c>
    </row>
    <row r="346" spans="1:7" ht="13.5">
      <c r="A346" s="43" t="s">
        <v>426</v>
      </c>
      <c r="B346" s="15">
        <v>100</v>
      </c>
      <c r="C346" s="15">
        <v>117</v>
      </c>
      <c r="D346" s="44">
        <v>0.8547</v>
      </c>
      <c r="E346" s="15">
        <v>29904</v>
      </c>
      <c r="F346" s="15">
        <v>34542</v>
      </c>
      <c r="G346" s="44">
        <v>0.8657</v>
      </c>
    </row>
    <row r="347" spans="1:7" ht="13.5">
      <c r="A347" s="43" t="s">
        <v>427</v>
      </c>
      <c r="B347" s="15">
        <v>48</v>
      </c>
      <c r="C347" s="15">
        <v>98</v>
      </c>
      <c r="D347" s="44">
        <v>0.4898</v>
      </c>
      <c r="E347" s="15">
        <v>28934</v>
      </c>
      <c r="F347" s="15">
        <v>38299</v>
      </c>
      <c r="G347" s="44">
        <v>0.7555</v>
      </c>
    </row>
    <row r="348" spans="1:7" ht="13.5">
      <c r="A348" s="43" t="s">
        <v>428</v>
      </c>
      <c r="B348" s="15">
        <v>26</v>
      </c>
      <c r="C348" s="15">
        <v>69</v>
      </c>
      <c r="D348" s="44">
        <v>0.3768</v>
      </c>
      <c r="E348" s="15">
        <v>10773</v>
      </c>
      <c r="F348" s="15">
        <v>35995</v>
      </c>
      <c r="G348" s="44">
        <v>0.2993</v>
      </c>
    </row>
    <row r="349" spans="1:7" ht="13.5">
      <c r="A349" s="43" t="s">
        <v>429</v>
      </c>
      <c r="B349" s="15">
        <v>41</v>
      </c>
      <c r="C349" s="15">
        <v>87</v>
      </c>
      <c r="D349" s="44">
        <v>0.4713</v>
      </c>
      <c r="E349" s="15">
        <v>21846</v>
      </c>
      <c r="F349" s="15">
        <v>40360</v>
      </c>
      <c r="G349" s="44">
        <v>0.5413</v>
      </c>
    </row>
    <row r="350" spans="1:7" ht="13.5">
      <c r="A350" s="43" t="s">
        <v>430</v>
      </c>
      <c r="B350" s="15">
        <v>62</v>
      </c>
      <c r="C350" s="15">
        <v>193</v>
      </c>
      <c r="D350" s="44">
        <v>0.3212</v>
      </c>
      <c r="E350" s="15">
        <v>26808</v>
      </c>
      <c r="F350" s="15">
        <v>54834</v>
      </c>
      <c r="G350" s="44">
        <v>0.4889</v>
      </c>
    </row>
    <row r="351" spans="1:7" ht="13.5">
      <c r="A351" s="43" t="s">
        <v>330</v>
      </c>
      <c r="B351" s="15">
        <v>39</v>
      </c>
      <c r="C351" s="15">
        <v>87</v>
      </c>
      <c r="D351" s="44">
        <v>0.4483</v>
      </c>
      <c r="E351" s="15">
        <v>4327</v>
      </c>
      <c r="F351" s="15">
        <v>9836</v>
      </c>
      <c r="G351" s="44">
        <v>0.4399</v>
      </c>
    </row>
    <row r="352" spans="1:7" ht="13.5">
      <c r="A352" s="43" t="s">
        <v>34</v>
      </c>
      <c r="B352" s="15">
        <v>124</v>
      </c>
      <c r="C352" s="15">
        <v>321</v>
      </c>
      <c r="D352" s="44">
        <v>0.3863</v>
      </c>
      <c r="E352" s="15">
        <v>32240</v>
      </c>
      <c r="F352" s="15">
        <v>79595</v>
      </c>
      <c r="G352" s="44">
        <v>0.4051</v>
      </c>
    </row>
    <row r="353" spans="1:7" ht="13.5">
      <c r="A353" s="43" t="s">
        <v>431</v>
      </c>
      <c r="B353" s="15">
        <v>29</v>
      </c>
      <c r="C353" s="15">
        <v>113</v>
      </c>
      <c r="D353" s="44">
        <v>0.2566</v>
      </c>
      <c r="E353" s="15">
        <v>12191</v>
      </c>
      <c r="F353" s="15">
        <v>32282</v>
      </c>
      <c r="G353" s="44">
        <v>0.3776</v>
      </c>
    </row>
    <row r="354" spans="1:7" ht="13.5">
      <c r="A354" s="43" t="s">
        <v>432</v>
      </c>
      <c r="B354" s="15">
        <v>28</v>
      </c>
      <c r="C354" s="15">
        <v>172</v>
      </c>
      <c r="D354" s="44">
        <v>0.1628</v>
      </c>
      <c r="E354" s="15">
        <v>6947</v>
      </c>
      <c r="F354" s="15">
        <v>45213</v>
      </c>
      <c r="G354" s="44">
        <v>0.1537</v>
      </c>
    </row>
    <row r="355" spans="1:7" ht="13.5">
      <c r="A355" s="43" t="s">
        <v>433</v>
      </c>
      <c r="B355" s="15">
        <v>20</v>
      </c>
      <c r="C355" s="15">
        <v>78</v>
      </c>
      <c r="D355" s="44">
        <v>0.2564</v>
      </c>
      <c r="E355" s="15">
        <v>4261</v>
      </c>
      <c r="F355" s="15">
        <v>29597</v>
      </c>
      <c r="G355" s="44">
        <v>0.144</v>
      </c>
    </row>
    <row r="356" spans="1:7" ht="13.5">
      <c r="A356" s="43" t="s">
        <v>434</v>
      </c>
      <c r="B356" s="15">
        <v>112</v>
      </c>
      <c r="C356" s="15">
        <v>185</v>
      </c>
      <c r="D356" s="44">
        <v>0.6054</v>
      </c>
      <c r="E356" s="15">
        <v>19433</v>
      </c>
      <c r="F356" s="15">
        <v>29667</v>
      </c>
      <c r="G356" s="44">
        <v>0.655</v>
      </c>
    </row>
    <row r="357" spans="1:7" ht="13.5">
      <c r="A357" s="43" t="s">
        <v>435</v>
      </c>
      <c r="B357" s="15">
        <v>71</v>
      </c>
      <c r="C357" s="15">
        <v>112</v>
      </c>
      <c r="D357" s="44">
        <v>0.6339</v>
      </c>
      <c r="E357" s="15">
        <v>17219</v>
      </c>
      <c r="F357" s="15">
        <v>32582</v>
      </c>
      <c r="G357" s="44">
        <v>0.5285</v>
      </c>
    </row>
    <row r="358" spans="1:7" ht="13.5">
      <c r="A358" s="43" t="s">
        <v>436</v>
      </c>
      <c r="B358" s="15">
        <v>2</v>
      </c>
      <c r="C358" s="15">
        <v>29</v>
      </c>
      <c r="D358" s="44">
        <v>0.069</v>
      </c>
      <c r="E358" s="15">
        <v>660</v>
      </c>
      <c r="F358" s="15">
        <v>9271</v>
      </c>
      <c r="G358" s="44">
        <v>0.0712</v>
      </c>
    </row>
    <row r="359" spans="1:7" ht="13.5">
      <c r="A359" s="43"/>
      <c r="B359" s="15"/>
      <c r="C359" s="15"/>
      <c r="D359" s="44"/>
      <c r="E359" s="15"/>
      <c r="F359" s="15"/>
      <c r="G359" s="44"/>
    </row>
    <row r="360" spans="1:7" ht="13.5">
      <c r="A360" s="40" t="s">
        <v>35</v>
      </c>
      <c r="B360" s="41">
        <f>SUM(B361:B375)</f>
        <v>1213</v>
      </c>
      <c r="C360" s="41">
        <f>SUM(C361:C375)</f>
        <v>1839</v>
      </c>
      <c r="D360" s="42">
        <f>B360/C360</f>
        <v>0.6595976073953236</v>
      </c>
      <c r="E360" s="41">
        <f>SUM(E361:E375)</f>
        <v>102195</v>
      </c>
      <c r="F360" s="41">
        <f>SUM(F361:F375)</f>
        <v>154972</v>
      </c>
      <c r="G360" s="42">
        <f>E360/F360</f>
        <v>0.6594417055984307</v>
      </c>
    </row>
    <row r="361" spans="1:7" ht="13.5">
      <c r="A361" s="43" t="s">
        <v>437</v>
      </c>
      <c r="B361" s="15">
        <v>40</v>
      </c>
      <c r="C361" s="15">
        <v>77</v>
      </c>
      <c r="D361" s="44">
        <v>0.5195</v>
      </c>
      <c r="E361" s="15">
        <v>4734</v>
      </c>
      <c r="F361" s="15">
        <v>7616</v>
      </c>
      <c r="G361" s="44">
        <v>0.6216</v>
      </c>
    </row>
    <row r="362" spans="1:7" ht="13.5">
      <c r="A362" s="43" t="s">
        <v>438</v>
      </c>
      <c r="B362" s="15">
        <v>68</v>
      </c>
      <c r="C362" s="15">
        <v>109</v>
      </c>
      <c r="D362" s="44">
        <v>0.6239</v>
      </c>
      <c r="E362" s="15">
        <v>5950</v>
      </c>
      <c r="F362" s="15">
        <v>8100</v>
      </c>
      <c r="G362" s="44">
        <v>0.7346</v>
      </c>
    </row>
    <row r="363" spans="1:7" ht="13.5">
      <c r="A363" s="43" t="s">
        <v>439</v>
      </c>
      <c r="B363" s="15">
        <v>18</v>
      </c>
      <c r="C363" s="15">
        <v>24</v>
      </c>
      <c r="D363" s="44">
        <v>0.75</v>
      </c>
      <c r="E363" s="15">
        <v>635</v>
      </c>
      <c r="F363" s="15">
        <v>721</v>
      </c>
      <c r="G363" s="44">
        <v>0.8808</v>
      </c>
    </row>
    <row r="364" spans="1:7" ht="13.5">
      <c r="A364" s="43" t="s">
        <v>440</v>
      </c>
      <c r="B364" s="15">
        <v>131</v>
      </c>
      <c r="C364" s="15">
        <v>149</v>
      </c>
      <c r="D364" s="44">
        <v>0.8792</v>
      </c>
      <c r="E364" s="15">
        <v>11550</v>
      </c>
      <c r="F364" s="15">
        <v>12546</v>
      </c>
      <c r="G364" s="44">
        <v>0.9206</v>
      </c>
    </row>
    <row r="365" spans="1:7" ht="13.5">
      <c r="A365" s="43" t="s">
        <v>441</v>
      </c>
      <c r="B365" s="15">
        <v>136</v>
      </c>
      <c r="C365" s="15">
        <v>219</v>
      </c>
      <c r="D365" s="44">
        <v>0.621</v>
      </c>
      <c r="E365" s="15">
        <v>8016</v>
      </c>
      <c r="F365" s="15">
        <v>12609</v>
      </c>
      <c r="G365" s="44">
        <v>0.6357</v>
      </c>
    </row>
    <row r="366" spans="1:7" ht="13.5">
      <c r="A366" s="43" t="s">
        <v>442</v>
      </c>
      <c r="B366" s="15">
        <v>1</v>
      </c>
      <c r="C366" s="15">
        <v>1</v>
      </c>
      <c r="D366" s="44">
        <v>1</v>
      </c>
      <c r="E366" s="15">
        <v>17</v>
      </c>
      <c r="F366" s="15">
        <v>17</v>
      </c>
      <c r="G366" s="44">
        <v>1</v>
      </c>
    </row>
    <row r="367" spans="1:7" ht="13.5">
      <c r="A367" s="43" t="s">
        <v>443</v>
      </c>
      <c r="B367" s="15">
        <v>97</v>
      </c>
      <c r="C367" s="15">
        <v>218</v>
      </c>
      <c r="D367" s="44">
        <v>0.445</v>
      </c>
      <c r="E367" s="15">
        <v>7833</v>
      </c>
      <c r="F367" s="15">
        <v>18414</v>
      </c>
      <c r="G367" s="44">
        <v>0.4254</v>
      </c>
    </row>
    <row r="368" spans="1:7" ht="13.5">
      <c r="A368" s="43" t="s">
        <v>444</v>
      </c>
      <c r="B368" s="15">
        <v>38</v>
      </c>
      <c r="C368" s="15">
        <v>70</v>
      </c>
      <c r="D368" s="44">
        <v>0.5429</v>
      </c>
      <c r="E368" s="15">
        <v>7461</v>
      </c>
      <c r="F368" s="15">
        <v>10095</v>
      </c>
      <c r="G368" s="44">
        <v>0.7391</v>
      </c>
    </row>
    <row r="369" spans="1:7" ht="13.5">
      <c r="A369" s="43" t="s">
        <v>445</v>
      </c>
      <c r="B369" s="15">
        <v>83</v>
      </c>
      <c r="C369" s="15">
        <v>157</v>
      </c>
      <c r="D369" s="44">
        <v>0.5287</v>
      </c>
      <c r="E369" s="15">
        <v>10109</v>
      </c>
      <c r="F369" s="15">
        <v>19423</v>
      </c>
      <c r="G369" s="44">
        <v>0.5205</v>
      </c>
    </row>
    <row r="370" spans="1:7" ht="13.5">
      <c r="A370" s="43" t="s">
        <v>446</v>
      </c>
      <c r="B370" s="15">
        <v>9</v>
      </c>
      <c r="C370" s="15">
        <v>23</v>
      </c>
      <c r="D370" s="44">
        <v>0.3913</v>
      </c>
      <c r="E370" s="15">
        <v>513</v>
      </c>
      <c r="F370" s="15">
        <v>1168</v>
      </c>
      <c r="G370" s="44">
        <v>0.439</v>
      </c>
    </row>
    <row r="371" spans="1:7" ht="13.5">
      <c r="A371" s="43" t="s">
        <v>447</v>
      </c>
      <c r="B371" s="15">
        <v>278</v>
      </c>
      <c r="C371" s="15">
        <v>278</v>
      </c>
      <c r="D371" s="44">
        <v>1</v>
      </c>
      <c r="E371" s="15">
        <v>16973</v>
      </c>
      <c r="F371" s="15">
        <v>16973</v>
      </c>
      <c r="G371" s="44">
        <v>1</v>
      </c>
    </row>
    <row r="372" spans="1:7" ht="13.5">
      <c r="A372" s="43" t="s">
        <v>448</v>
      </c>
      <c r="B372" s="15">
        <v>55</v>
      </c>
      <c r="C372" s="15">
        <v>91</v>
      </c>
      <c r="D372" s="44">
        <v>0.6044</v>
      </c>
      <c r="E372" s="15">
        <v>5184</v>
      </c>
      <c r="F372" s="15">
        <v>7431</v>
      </c>
      <c r="G372" s="44">
        <v>0.6977</v>
      </c>
    </row>
    <row r="373" spans="1:7" ht="13.5">
      <c r="A373" s="43" t="s">
        <v>449</v>
      </c>
      <c r="B373" s="15">
        <v>93</v>
      </c>
      <c r="C373" s="15">
        <v>109</v>
      </c>
      <c r="D373" s="44">
        <v>0.8532</v>
      </c>
      <c r="E373" s="15">
        <v>8807</v>
      </c>
      <c r="F373" s="15">
        <v>10004</v>
      </c>
      <c r="G373" s="44">
        <v>0.8804</v>
      </c>
    </row>
    <row r="374" spans="1:7" ht="13.5">
      <c r="A374" s="43" t="s">
        <v>35</v>
      </c>
      <c r="B374" s="15">
        <v>11</v>
      </c>
      <c r="C374" s="15">
        <v>11</v>
      </c>
      <c r="D374" s="44">
        <v>1</v>
      </c>
      <c r="E374" s="15">
        <v>474</v>
      </c>
      <c r="F374" s="15">
        <v>474</v>
      </c>
      <c r="G374" s="44">
        <v>1</v>
      </c>
    </row>
    <row r="375" spans="1:7" ht="13.5">
      <c r="A375" s="43" t="s">
        <v>450</v>
      </c>
      <c r="B375" s="15">
        <v>155</v>
      </c>
      <c r="C375" s="15">
        <v>303</v>
      </c>
      <c r="D375" s="44">
        <v>0.5116</v>
      </c>
      <c r="E375" s="15">
        <v>13939</v>
      </c>
      <c r="F375" s="15">
        <v>29381</v>
      </c>
      <c r="G375" s="44">
        <v>0.4744</v>
      </c>
    </row>
    <row r="376" spans="1:7" ht="13.5">
      <c r="A376" s="43"/>
      <c r="B376" s="15"/>
      <c r="C376" s="15"/>
      <c r="D376" s="44"/>
      <c r="E376" s="15"/>
      <c r="F376" s="15"/>
      <c r="G376" s="44"/>
    </row>
    <row r="377" spans="1:7" ht="13.5">
      <c r="A377" s="40" t="s">
        <v>36</v>
      </c>
      <c r="B377" s="41">
        <f>SUM(B378:B394)</f>
        <v>2015</v>
      </c>
      <c r="C377" s="41">
        <f>SUM(C378:C394)</f>
        <v>3179</v>
      </c>
      <c r="D377" s="42">
        <f>B377/C377</f>
        <v>0.6338471217363951</v>
      </c>
      <c r="E377" s="41">
        <f>SUM(E378:E394)</f>
        <v>299405</v>
      </c>
      <c r="F377" s="41">
        <f>SUM(F378:F394)</f>
        <v>454762</v>
      </c>
      <c r="G377" s="42">
        <f>E377/F377</f>
        <v>0.6583773490309217</v>
      </c>
    </row>
    <row r="378" spans="1:7" ht="13.5">
      <c r="A378" s="43" t="s">
        <v>451</v>
      </c>
      <c r="B378" s="15">
        <v>174</v>
      </c>
      <c r="C378" s="15">
        <v>236</v>
      </c>
      <c r="D378" s="44">
        <v>0.7373</v>
      </c>
      <c r="E378" s="15">
        <v>22549</v>
      </c>
      <c r="F378" s="15">
        <v>30163</v>
      </c>
      <c r="G378" s="44">
        <v>0.7476</v>
      </c>
    </row>
    <row r="379" spans="1:7" ht="13.5">
      <c r="A379" s="43" t="s">
        <v>452</v>
      </c>
      <c r="B379" s="15">
        <v>244</v>
      </c>
      <c r="C379" s="15">
        <v>280</v>
      </c>
      <c r="D379" s="44">
        <v>0.8714</v>
      </c>
      <c r="E379" s="15">
        <v>31324</v>
      </c>
      <c r="F379" s="15">
        <v>35223</v>
      </c>
      <c r="G379" s="44">
        <v>0.8893</v>
      </c>
    </row>
    <row r="380" spans="1:7" ht="13.5">
      <c r="A380" s="43" t="s">
        <v>453</v>
      </c>
      <c r="B380" s="15">
        <v>110</v>
      </c>
      <c r="C380" s="15">
        <v>221</v>
      </c>
      <c r="D380" s="44">
        <v>0.4977</v>
      </c>
      <c r="E380" s="15">
        <v>12114</v>
      </c>
      <c r="F380" s="15">
        <v>23248</v>
      </c>
      <c r="G380" s="44">
        <v>0.5211</v>
      </c>
    </row>
    <row r="381" spans="1:7" ht="13.5">
      <c r="A381" s="43" t="s">
        <v>454</v>
      </c>
      <c r="B381" s="15">
        <v>13</v>
      </c>
      <c r="C381" s="15">
        <v>76</v>
      </c>
      <c r="D381" s="44">
        <v>0.1711</v>
      </c>
      <c r="E381" s="15">
        <v>3310</v>
      </c>
      <c r="F381" s="15">
        <v>16896</v>
      </c>
      <c r="G381" s="44">
        <v>0.1959</v>
      </c>
    </row>
    <row r="382" spans="1:7" ht="13.5">
      <c r="A382" s="43" t="s">
        <v>455</v>
      </c>
      <c r="B382" s="15">
        <v>63</v>
      </c>
      <c r="C382" s="15">
        <v>99</v>
      </c>
      <c r="D382" s="44">
        <v>0.6364</v>
      </c>
      <c r="E382" s="15">
        <v>8486</v>
      </c>
      <c r="F382" s="15">
        <v>19328</v>
      </c>
      <c r="G382" s="44">
        <v>0.439</v>
      </c>
    </row>
    <row r="383" spans="1:7" ht="13.5">
      <c r="A383" s="43" t="s">
        <v>456</v>
      </c>
      <c r="B383" s="15">
        <v>203</v>
      </c>
      <c r="C383" s="15">
        <v>208</v>
      </c>
      <c r="D383" s="44">
        <v>0.976</v>
      </c>
      <c r="E383" s="15">
        <v>27366</v>
      </c>
      <c r="F383" s="15">
        <v>27616</v>
      </c>
      <c r="G383" s="44">
        <v>0.9909</v>
      </c>
    </row>
    <row r="384" spans="1:7" ht="13.5">
      <c r="A384" s="43" t="s">
        <v>457</v>
      </c>
      <c r="B384" s="15">
        <v>152</v>
      </c>
      <c r="C384" s="15">
        <v>223</v>
      </c>
      <c r="D384" s="44">
        <v>0.6816</v>
      </c>
      <c r="E384" s="15">
        <v>26174</v>
      </c>
      <c r="F384" s="15">
        <v>32209</v>
      </c>
      <c r="G384" s="44">
        <v>0.8126</v>
      </c>
    </row>
    <row r="385" spans="1:7" ht="13.5">
      <c r="A385" s="43" t="s">
        <v>458</v>
      </c>
      <c r="B385" s="15">
        <v>115</v>
      </c>
      <c r="C385" s="15">
        <v>158</v>
      </c>
      <c r="D385" s="44">
        <v>0.7278</v>
      </c>
      <c r="E385" s="15">
        <v>20340</v>
      </c>
      <c r="F385" s="15">
        <v>25666</v>
      </c>
      <c r="G385" s="44">
        <v>0.7925</v>
      </c>
    </row>
    <row r="386" spans="1:7" ht="13.5">
      <c r="A386" s="43" t="s">
        <v>459</v>
      </c>
      <c r="B386" s="15">
        <v>46</v>
      </c>
      <c r="C386" s="15">
        <v>79</v>
      </c>
      <c r="D386" s="44">
        <v>0.5823</v>
      </c>
      <c r="E386" s="15">
        <v>9946</v>
      </c>
      <c r="F386" s="15">
        <v>18898</v>
      </c>
      <c r="G386" s="44">
        <v>0.5263</v>
      </c>
    </row>
    <row r="387" spans="1:7" ht="13.5">
      <c r="A387" s="43" t="s">
        <v>460</v>
      </c>
      <c r="B387" s="15">
        <v>77</v>
      </c>
      <c r="C387" s="15">
        <v>129</v>
      </c>
      <c r="D387" s="44">
        <v>0.5969</v>
      </c>
      <c r="E387" s="15">
        <v>21579</v>
      </c>
      <c r="F387" s="15">
        <v>34236</v>
      </c>
      <c r="G387" s="44">
        <v>0.6303</v>
      </c>
    </row>
    <row r="388" spans="1:7" ht="13.5">
      <c r="A388" s="43" t="s">
        <v>461</v>
      </c>
      <c r="B388" s="15">
        <v>144</v>
      </c>
      <c r="C388" s="15">
        <v>182</v>
      </c>
      <c r="D388" s="44">
        <v>0.7912</v>
      </c>
      <c r="E388" s="15">
        <v>16069</v>
      </c>
      <c r="F388" s="15">
        <v>22876</v>
      </c>
      <c r="G388" s="44">
        <v>0.7025</v>
      </c>
    </row>
    <row r="389" spans="1:7" ht="13.5">
      <c r="A389" s="43" t="s">
        <v>462</v>
      </c>
      <c r="B389" s="15">
        <v>27</v>
      </c>
      <c r="C389" s="15">
        <v>317</v>
      </c>
      <c r="D389" s="44">
        <v>0.0852</v>
      </c>
      <c r="E389" s="15">
        <v>3089</v>
      </c>
      <c r="F389" s="15">
        <v>31008</v>
      </c>
      <c r="G389" s="44">
        <v>0.0996</v>
      </c>
    </row>
    <row r="390" spans="1:7" ht="13.5">
      <c r="A390" s="43" t="s">
        <v>463</v>
      </c>
      <c r="B390" s="15">
        <v>238</v>
      </c>
      <c r="C390" s="15">
        <v>304</v>
      </c>
      <c r="D390" s="44">
        <v>0.7829</v>
      </c>
      <c r="E390" s="15">
        <v>28153</v>
      </c>
      <c r="F390" s="15">
        <v>34184</v>
      </c>
      <c r="G390" s="44">
        <v>0.8236</v>
      </c>
    </row>
    <row r="391" spans="1:7" ht="13.5">
      <c r="A391" s="43" t="s">
        <v>464</v>
      </c>
      <c r="B391" s="15">
        <v>145</v>
      </c>
      <c r="C391" s="15">
        <v>225</v>
      </c>
      <c r="D391" s="44">
        <v>0.6444</v>
      </c>
      <c r="E391" s="15">
        <v>26685</v>
      </c>
      <c r="F391" s="15">
        <v>36340</v>
      </c>
      <c r="G391" s="44">
        <v>0.7343</v>
      </c>
    </row>
    <row r="392" spans="1:7" ht="13.5">
      <c r="A392" s="43" t="s">
        <v>465</v>
      </c>
      <c r="B392" s="15">
        <v>105</v>
      </c>
      <c r="C392" s="15">
        <v>193</v>
      </c>
      <c r="D392" s="44">
        <v>0.544</v>
      </c>
      <c r="E392" s="15">
        <v>19392</v>
      </c>
      <c r="F392" s="15">
        <v>28825</v>
      </c>
      <c r="G392" s="44">
        <v>0.6727</v>
      </c>
    </row>
    <row r="393" spans="1:7" ht="13.5">
      <c r="A393" s="43" t="s">
        <v>466</v>
      </c>
      <c r="B393" s="15">
        <v>159</v>
      </c>
      <c r="C393" s="15">
        <v>186</v>
      </c>
      <c r="D393" s="44">
        <v>0.8548</v>
      </c>
      <c r="E393" s="15">
        <v>22829</v>
      </c>
      <c r="F393" s="15">
        <v>26126</v>
      </c>
      <c r="G393" s="44">
        <v>0.8738</v>
      </c>
    </row>
    <row r="394" spans="1:7" ht="13.5">
      <c r="A394" s="43" t="s">
        <v>467</v>
      </c>
      <c r="B394" s="15">
        <v>0</v>
      </c>
      <c r="C394" s="15">
        <v>63</v>
      </c>
      <c r="D394" s="44">
        <v>0</v>
      </c>
      <c r="E394" s="15">
        <v>0</v>
      </c>
      <c r="F394" s="15">
        <v>11920</v>
      </c>
      <c r="G394" s="44">
        <v>0</v>
      </c>
    </row>
    <row r="395" spans="1:7" ht="13.5">
      <c r="A395" s="43"/>
      <c r="B395" s="15"/>
      <c r="C395" s="15"/>
      <c r="D395" s="44"/>
      <c r="E395" s="15"/>
      <c r="F395" s="15"/>
      <c r="G395" s="44"/>
    </row>
    <row r="396" spans="1:7" ht="13.5">
      <c r="A396" s="40" t="s">
        <v>37</v>
      </c>
      <c r="B396" s="41">
        <f>SUM(B397:B408)</f>
        <v>1272</v>
      </c>
      <c r="C396" s="41">
        <f>SUM(C397:C408)</f>
        <v>2657</v>
      </c>
      <c r="D396" s="42">
        <f>B396/C396</f>
        <v>0.47873541588257434</v>
      </c>
      <c r="E396" s="41">
        <f>SUM(E397:E408)</f>
        <v>728225</v>
      </c>
      <c r="F396" s="41">
        <f>SUM(F397:F408)</f>
        <v>1459897</v>
      </c>
      <c r="G396" s="42">
        <f>E396/F396</f>
        <v>0.49881943726166983</v>
      </c>
    </row>
    <row r="397" spans="1:7" ht="13.5">
      <c r="A397" s="43" t="s">
        <v>468</v>
      </c>
      <c r="B397" s="48">
        <v>0</v>
      </c>
      <c r="C397" s="48">
        <v>153</v>
      </c>
      <c r="D397" s="49">
        <v>0</v>
      </c>
      <c r="E397" s="48">
        <v>0</v>
      </c>
      <c r="F397" s="48">
        <v>57642</v>
      </c>
      <c r="G397" s="49">
        <v>0</v>
      </c>
    </row>
    <row r="398" spans="1:7" ht="13.5">
      <c r="A398" s="43" t="s">
        <v>469</v>
      </c>
      <c r="B398" s="48">
        <v>18</v>
      </c>
      <c r="C398" s="48">
        <v>60</v>
      </c>
      <c r="D398" s="49">
        <v>0.3</v>
      </c>
      <c r="E398" s="48">
        <v>22778</v>
      </c>
      <c r="F398" s="48">
        <v>57438</v>
      </c>
      <c r="G398" s="49">
        <v>0.3966</v>
      </c>
    </row>
    <row r="399" spans="1:7" ht="13.5">
      <c r="A399" s="43" t="s">
        <v>470</v>
      </c>
      <c r="B399" s="48">
        <v>82</v>
      </c>
      <c r="C399" s="48">
        <v>82</v>
      </c>
      <c r="D399" s="49">
        <v>1</v>
      </c>
      <c r="E399" s="48">
        <v>62811</v>
      </c>
      <c r="F399" s="48">
        <v>62810</v>
      </c>
      <c r="G399" s="49">
        <v>1</v>
      </c>
    </row>
    <row r="400" spans="1:7" ht="13.5">
      <c r="A400" s="43" t="s">
        <v>471</v>
      </c>
      <c r="B400" s="48">
        <v>53</v>
      </c>
      <c r="C400" s="48">
        <v>136</v>
      </c>
      <c r="D400" s="49">
        <v>0.3897</v>
      </c>
      <c r="E400" s="48">
        <v>52806</v>
      </c>
      <c r="F400" s="48">
        <v>100409</v>
      </c>
      <c r="G400" s="49">
        <v>0.5259</v>
      </c>
    </row>
    <row r="401" spans="1:7" ht="13.5">
      <c r="A401" s="43" t="s">
        <v>472</v>
      </c>
      <c r="B401" s="48">
        <v>64</v>
      </c>
      <c r="C401" s="48">
        <v>104</v>
      </c>
      <c r="D401" s="49">
        <v>0.6154</v>
      </c>
      <c r="E401" s="48">
        <v>97259</v>
      </c>
      <c r="F401" s="48">
        <v>147449</v>
      </c>
      <c r="G401" s="49">
        <v>0.6596</v>
      </c>
    </row>
    <row r="402" spans="1:7" ht="13.5">
      <c r="A402" s="43" t="s">
        <v>473</v>
      </c>
      <c r="B402" s="48">
        <v>77</v>
      </c>
      <c r="C402" s="48">
        <v>80</v>
      </c>
      <c r="D402" s="49">
        <v>0.9625</v>
      </c>
      <c r="E402" s="48">
        <v>35187</v>
      </c>
      <c r="F402" s="48">
        <v>37025</v>
      </c>
      <c r="G402" s="49">
        <v>0.9504</v>
      </c>
    </row>
    <row r="403" spans="1:7" ht="13.5">
      <c r="A403" s="43" t="s">
        <v>474</v>
      </c>
      <c r="B403" s="48">
        <v>97</v>
      </c>
      <c r="C403" s="48">
        <v>369</v>
      </c>
      <c r="D403" s="49">
        <v>0.2629</v>
      </c>
      <c r="E403" s="48">
        <v>75112</v>
      </c>
      <c r="F403" s="48">
        <v>162919</v>
      </c>
      <c r="G403" s="49">
        <v>0.461</v>
      </c>
    </row>
    <row r="404" spans="1:7" ht="13.5">
      <c r="A404" s="43" t="s">
        <v>37</v>
      </c>
      <c r="B404" s="48">
        <v>121</v>
      </c>
      <c r="C404" s="48">
        <v>280</v>
      </c>
      <c r="D404" s="49">
        <v>0.4321</v>
      </c>
      <c r="E404" s="48">
        <v>70745</v>
      </c>
      <c r="F404" s="48">
        <v>165384</v>
      </c>
      <c r="G404" s="49">
        <v>0.4278</v>
      </c>
    </row>
    <row r="405" spans="1:7" ht="13.5">
      <c r="A405" s="43" t="s">
        <v>475</v>
      </c>
      <c r="B405" s="48">
        <v>17</v>
      </c>
      <c r="C405" s="48">
        <v>212</v>
      </c>
      <c r="D405" s="49">
        <v>0.0802</v>
      </c>
      <c r="E405" s="48">
        <v>7446</v>
      </c>
      <c r="F405" s="48">
        <v>87633</v>
      </c>
      <c r="G405" s="49">
        <v>0.085</v>
      </c>
    </row>
    <row r="406" spans="1:7" ht="13.5">
      <c r="A406" s="43" t="s">
        <v>476</v>
      </c>
      <c r="B406" s="48">
        <v>255</v>
      </c>
      <c r="C406" s="48">
        <v>534</v>
      </c>
      <c r="D406" s="49">
        <v>0.4775</v>
      </c>
      <c r="E406" s="48">
        <v>93419</v>
      </c>
      <c r="F406" s="48">
        <v>239353</v>
      </c>
      <c r="G406" s="49">
        <v>0.3903</v>
      </c>
    </row>
    <row r="407" spans="1:7" ht="13.5">
      <c r="A407" s="43" t="s">
        <v>477</v>
      </c>
      <c r="B407" s="48">
        <v>178</v>
      </c>
      <c r="C407" s="48">
        <v>190</v>
      </c>
      <c r="D407" s="49">
        <v>0.9368</v>
      </c>
      <c r="E407" s="48">
        <v>83858</v>
      </c>
      <c r="F407" s="48">
        <v>89155</v>
      </c>
      <c r="G407" s="49">
        <v>0.9406</v>
      </c>
    </row>
    <row r="408" spans="1:7" ht="13.5">
      <c r="A408" s="50" t="s">
        <v>478</v>
      </c>
      <c r="B408" s="51">
        <v>310</v>
      </c>
      <c r="C408" s="51">
        <v>457</v>
      </c>
      <c r="D408" s="52">
        <v>0.6783</v>
      </c>
      <c r="E408" s="51">
        <v>126804</v>
      </c>
      <c r="F408" s="51">
        <v>252680</v>
      </c>
      <c r="G408" s="52">
        <v>0.5018</v>
      </c>
    </row>
    <row r="409" spans="1:7" ht="13.5">
      <c r="A409" s="9"/>
      <c r="B409" s="16"/>
      <c r="C409" s="16"/>
      <c r="D409" s="39"/>
      <c r="E409" s="16"/>
      <c r="F409" s="16"/>
      <c r="G409" s="39"/>
    </row>
    <row r="410" spans="1:7" ht="13.5">
      <c r="A410" s="53" t="s">
        <v>479</v>
      </c>
      <c r="B410" s="16"/>
      <c r="C410" s="16"/>
      <c r="D410" s="39"/>
      <c r="E410" s="16"/>
      <c r="F410" s="16"/>
      <c r="G410" s="39"/>
    </row>
    <row r="411" spans="1:7" ht="13.5">
      <c r="A411" s="20" t="s">
        <v>480</v>
      </c>
      <c r="B411" s="16"/>
      <c r="C411" s="16"/>
      <c r="D411" s="39"/>
      <c r="E411" s="16"/>
      <c r="F411" s="16"/>
      <c r="G411" s="39"/>
    </row>
    <row r="412" spans="1:7" ht="13.5">
      <c r="A412" s="9"/>
      <c r="B412" s="16"/>
      <c r="C412" s="16"/>
      <c r="D412" s="39"/>
      <c r="E412" s="16"/>
      <c r="F412" s="16"/>
      <c r="G412" s="39"/>
    </row>
    <row r="413" spans="1:7" ht="13.5">
      <c r="A413" s="53" t="s">
        <v>481</v>
      </c>
      <c r="B413" s="16"/>
      <c r="C413" s="16"/>
      <c r="D413" s="39"/>
      <c r="E413" s="16"/>
      <c r="F413" s="16"/>
      <c r="G413" s="3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G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421875" style="0" customWidth="1"/>
    <col min="2" max="7" width="15.7109375" style="0" customWidth="1"/>
  </cols>
  <sheetData>
    <row r="1" spans="1:3" ht="37.5" customHeight="1">
      <c r="A1" s="5" t="s">
        <v>11</v>
      </c>
      <c r="B1" s="5"/>
      <c r="C1" s="5"/>
    </row>
    <row r="2" ht="12.75">
      <c r="A2" s="1" t="s">
        <v>12</v>
      </c>
    </row>
    <row r="4" spans="1:7" ht="24">
      <c r="A4" s="6" t="s">
        <v>13</v>
      </c>
      <c r="B4" s="7" t="s">
        <v>14</v>
      </c>
      <c r="C4" s="7" t="s">
        <v>15</v>
      </c>
      <c r="D4" s="8"/>
      <c r="E4" s="8"/>
      <c r="F4" s="8"/>
      <c r="G4" s="8"/>
    </row>
    <row r="5" spans="1:7" ht="12.75">
      <c r="A5" s="9"/>
      <c r="B5" s="10" t="s">
        <v>16</v>
      </c>
      <c r="C5" s="10" t="s">
        <v>17</v>
      </c>
      <c r="D5" s="8"/>
      <c r="E5" s="8"/>
      <c r="F5" s="8"/>
      <c r="G5" s="8"/>
    </row>
    <row r="6" spans="1:3" ht="12.75">
      <c r="A6" s="11"/>
      <c r="B6" s="11"/>
      <c r="C6" s="11"/>
    </row>
    <row r="7" spans="1:3" ht="12.75">
      <c r="A7" s="12" t="s">
        <v>18</v>
      </c>
      <c r="B7" s="13">
        <v>33980</v>
      </c>
      <c r="C7" s="13">
        <v>5988298.069999999</v>
      </c>
    </row>
    <row r="8" spans="2:3" ht="12.75">
      <c r="B8" s="14"/>
      <c r="C8" s="14"/>
    </row>
    <row r="9" spans="1:3" ht="12.75">
      <c r="A9" s="15" t="s">
        <v>19</v>
      </c>
      <c r="B9" s="16">
        <v>1533</v>
      </c>
      <c r="C9" s="16">
        <v>164788.2</v>
      </c>
    </row>
    <row r="10" spans="1:3" ht="12.75">
      <c r="A10" s="15" t="s">
        <v>20</v>
      </c>
      <c r="B10" s="16">
        <v>3752</v>
      </c>
      <c r="C10" s="16">
        <v>262441.9</v>
      </c>
    </row>
    <row r="11" spans="1:3" ht="12.75">
      <c r="A11" s="15" t="s">
        <v>21</v>
      </c>
      <c r="B11" s="16">
        <v>2575</v>
      </c>
      <c r="C11" s="16">
        <v>462995.7</v>
      </c>
    </row>
    <row r="12" spans="1:3" ht="12.75">
      <c r="A12" s="15" t="s">
        <v>22</v>
      </c>
      <c r="B12" s="16">
        <v>2461</v>
      </c>
      <c r="C12" s="16">
        <v>176877.1</v>
      </c>
    </row>
    <row r="13" spans="1:3" ht="12.75">
      <c r="A13" s="15" t="s">
        <v>23</v>
      </c>
      <c r="B13" s="16">
        <v>280</v>
      </c>
      <c r="C13" s="16">
        <v>67630.5</v>
      </c>
    </row>
    <row r="14" spans="1:3" ht="12.75">
      <c r="A14" s="15" t="s">
        <v>24</v>
      </c>
      <c r="B14" s="16">
        <v>3996</v>
      </c>
      <c r="C14" s="16">
        <v>563450.8</v>
      </c>
    </row>
    <row r="15" spans="1:3" ht="12.75">
      <c r="A15" s="15" t="s">
        <v>25</v>
      </c>
      <c r="B15" s="16">
        <v>2350</v>
      </c>
      <c r="C15" s="16">
        <v>646050.4</v>
      </c>
    </row>
    <row r="16" spans="1:3" ht="12.75">
      <c r="A16" s="15" t="s">
        <v>26</v>
      </c>
      <c r="B16" s="16">
        <v>2416</v>
      </c>
      <c r="C16" s="16">
        <v>230491.17</v>
      </c>
    </row>
    <row r="17" spans="1:3" ht="12.75">
      <c r="A17" s="15" t="s">
        <v>27</v>
      </c>
      <c r="B17" s="16">
        <v>535</v>
      </c>
      <c r="C17" s="16">
        <v>59487.5</v>
      </c>
    </row>
    <row r="18" spans="1:3" ht="12.75">
      <c r="A18" s="15" t="s">
        <v>28</v>
      </c>
      <c r="B18" s="16">
        <v>2548</v>
      </c>
      <c r="C18" s="16">
        <v>360933.58</v>
      </c>
    </row>
    <row r="19" spans="1:3" ht="12.75">
      <c r="A19" s="15" t="s">
        <v>29</v>
      </c>
      <c r="B19" s="16">
        <v>681</v>
      </c>
      <c r="C19" s="16">
        <v>525743.54</v>
      </c>
    </row>
    <row r="20" spans="1:3" ht="12.75">
      <c r="A20" s="15" t="s">
        <v>30</v>
      </c>
      <c r="B20" s="16">
        <v>1470</v>
      </c>
      <c r="C20" s="16">
        <v>89516.3</v>
      </c>
    </row>
    <row r="21" spans="1:3" ht="12.75">
      <c r="A21" s="15" t="s">
        <v>31</v>
      </c>
      <c r="B21" s="16">
        <v>1763</v>
      </c>
      <c r="C21" s="16">
        <v>610997.83</v>
      </c>
    </row>
    <row r="22" spans="1:3" ht="12.75">
      <c r="A22" s="15" t="s">
        <v>32</v>
      </c>
      <c r="B22" s="16">
        <v>637</v>
      </c>
      <c r="C22" s="16">
        <v>188760.9</v>
      </c>
    </row>
    <row r="23" spans="1:3" ht="12.75">
      <c r="A23" s="15" t="s">
        <v>33</v>
      </c>
      <c r="B23" s="16">
        <v>1541</v>
      </c>
      <c r="C23" s="16">
        <v>189137.95</v>
      </c>
    </row>
    <row r="24" spans="1:3" ht="12.75">
      <c r="A24" s="15" t="s">
        <v>34</v>
      </c>
      <c r="B24" s="16">
        <v>942</v>
      </c>
      <c r="C24" s="16">
        <v>259156.2</v>
      </c>
    </row>
    <row r="25" spans="1:3" ht="12.75">
      <c r="A25" s="15" t="s">
        <v>35</v>
      </c>
      <c r="B25" s="16">
        <v>1213</v>
      </c>
      <c r="C25" s="16">
        <v>102199.6</v>
      </c>
    </row>
    <row r="26" spans="1:3" ht="12.75">
      <c r="A26" s="15" t="s">
        <v>36</v>
      </c>
      <c r="B26" s="16">
        <v>2015</v>
      </c>
      <c r="C26" s="16">
        <v>299411.1</v>
      </c>
    </row>
    <row r="27" spans="1:3" ht="12.75">
      <c r="A27" s="15" t="s">
        <v>37</v>
      </c>
      <c r="B27" s="16">
        <v>1272</v>
      </c>
      <c r="C27" s="16">
        <v>728227.8</v>
      </c>
    </row>
    <row r="28" spans="1:3" ht="12.75">
      <c r="A28" s="17"/>
      <c r="B28" s="18"/>
      <c r="C28" s="18"/>
    </row>
    <row r="29" spans="1:3" ht="12.75">
      <c r="A29" s="19" t="s">
        <v>38</v>
      </c>
      <c r="B29" s="16"/>
      <c r="C29" s="16"/>
    </row>
    <row r="30" spans="1:3" ht="12.75">
      <c r="A30" s="15"/>
      <c r="B30" s="16"/>
      <c r="C30" s="16"/>
    </row>
    <row r="31" ht="12.75">
      <c r="A31" s="20" t="s">
        <v>39</v>
      </c>
    </row>
    <row r="50" ht="13.5">
      <c r="A50" t="s">
        <v>40</v>
      </c>
    </row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J31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8.421875" style="0" customWidth="1"/>
    <col min="2" max="10" width="15.7109375" style="0" customWidth="1"/>
  </cols>
  <sheetData>
    <row r="1" spans="1:7" ht="37.5" customHeight="1">
      <c r="A1" s="5" t="s">
        <v>41</v>
      </c>
      <c r="B1" s="5"/>
      <c r="C1" s="5"/>
      <c r="D1" s="5"/>
      <c r="E1" s="5"/>
      <c r="F1" s="5"/>
      <c r="G1" s="5"/>
    </row>
    <row r="2" ht="12.75">
      <c r="A2" s="1" t="s">
        <v>12</v>
      </c>
    </row>
    <row r="4" spans="1:7" ht="12.75" customHeight="1">
      <c r="A4" s="21" t="s">
        <v>13</v>
      </c>
      <c r="B4" s="22" t="s">
        <v>42</v>
      </c>
      <c r="C4" s="22"/>
      <c r="D4" s="22"/>
      <c r="E4" s="22" t="s">
        <v>43</v>
      </c>
      <c r="F4" s="22"/>
      <c r="G4" s="22"/>
    </row>
    <row r="5" spans="1:10" ht="12.75">
      <c r="A5" s="21"/>
      <c r="B5" s="7" t="s">
        <v>44</v>
      </c>
      <c r="C5" s="7" t="s">
        <v>45</v>
      </c>
      <c r="D5" s="7" t="s">
        <v>46</v>
      </c>
      <c r="E5" s="7" t="s">
        <v>44</v>
      </c>
      <c r="F5" s="7" t="s">
        <v>45</v>
      </c>
      <c r="G5" s="7" t="s">
        <v>46</v>
      </c>
      <c r="H5" s="8"/>
      <c r="I5" s="8"/>
      <c r="J5" s="8"/>
    </row>
    <row r="6" spans="1:7" ht="12.75">
      <c r="A6" s="11"/>
      <c r="B6" s="11"/>
      <c r="C6" s="11"/>
      <c r="D6" s="11"/>
      <c r="E6" s="11"/>
      <c r="F6" s="11"/>
      <c r="G6" s="11"/>
    </row>
    <row r="7" spans="1:7" ht="12.75">
      <c r="A7" s="12" t="s">
        <v>18</v>
      </c>
      <c r="B7" s="13">
        <v>13907</v>
      </c>
      <c r="C7" s="13">
        <v>12363</v>
      </c>
      <c r="D7" s="13">
        <v>1544</v>
      </c>
      <c r="E7" s="13">
        <v>8179</v>
      </c>
      <c r="F7" s="13">
        <v>6579</v>
      </c>
      <c r="G7" s="13">
        <v>1600</v>
      </c>
    </row>
    <row r="8" spans="2:7" ht="12.75">
      <c r="B8" s="14"/>
      <c r="C8" s="14"/>
      <c r="D8" s="14"/>
      <c r="E8" s="14"/>
      <c r="F8" s="14"/>
      <c r="G8" s="14"/>
    </row>
    <row r="9" spans="1:7" ht="12.75">
      <c r="A9" s="15" t="s">
        <v>19</v>
      </c>
      <c r="B9" s="16">
        <v>332</v>
      </c>
      <c r="C9" s="16">
        <v>285</v>
      </c>
      <c r="D9" s="16">
        <v>47</v>
      </c>
      <c r="E9" s="16">
        <v>73</v>
      </c>
      <c r="F9" s="16">
        <v>62</v>
      </c>
      <c r="G9" s="16">
        <v>11</v>
      </c>
    </row>
    <row r="10" spans="1:7" ht="12.75">
      <c r="A10" s="15" t="s">
        <v>20</v>
      </c>
      <c r="B10" s="16">
        <v>708</v>
      </c>
      <c r="C10" s="16">
        <v>461</v>
      </c>
      <c r="D10" s="16">
        <v>247</v>
      </c>
      <c r="E10" s="16">
        <v>548</v>
      </c>
      <c r="F10" s="16">
        <v>369</v>
      </c>
      <c r="G10" s="16">
        <v>179</v>
      </c>
    </row>
    <row r="11" spans="1:7" ht="12.75">
      <c r="A11" s="15" t="s">
        <v>21</v>
      </c>
      <c r="B11" s="16">
        <v>1865</v>
      </c>
      <c r="C11" s="16">
        <v>1721</v>
      </c>
      <c r="D11" s="16">
        <v>144</v>
      </c>
      <c r="E11" s="16">
        <v>1327</v>
      </c>
      <c r="F11" s="16">
        <v>1155</v>
      </c>
      <c r="G11" s="16">
        <v>172</v>
      </c>
    </row>
    <row r="12" spans="1:7" ht="12.75">
      <c r="A12" s="15" t="s">
        <v>22</v>
      </c>
      <c r="B12" s="16">
        <v>404</v>
      </c>
      <c r="C12" s="16">
        <v>287</v>
      </c>
      <c r="D12" s="16">
        <v>117</v>
      </c>
      <c r="E12" s="16">
        <v>329</v>
      </c>
      <c r="F12" s="16">
        <v>322</v>
      </c>
      <c r="G12" s="16">
        <v>7</v>
      </c>
    </row>
    <row r="13" spans="1:7" ht="12.75">
      <c r="A13" s="15" t="s">
        <v>23</v>
      </c>
      <c r="B13" s="16">
        <v>63</v>
      </c>
      <c r="C13" s="16">
        <v>44</v>
      </c>
      <c r="D13" s="16">
        <v>19</v>
      </c>
      <c r="E13" s="16" t="s">
        <v>47</v>
      </c>
      <c r="F13" s="16" t="s">
        <v>47</v>
      </c>
      <c r="G13" s="16" t="s">
        <v>47</v>
      </c>
    </row>
    <row r="14" spans="1:7" ht="12.75">
      <c r="A14" s="15" t="s">
        <v>24</v>
      </c>
      <c r="B14" s="16">
        <v>2165</v>
      </c>
      <c r="C14" s="16">
        <v>2046</v>
      </c>
      <c r="D14" s="16">
        <v>119</v>
      </c>
      <c r="E14" s="16">
        <v>463</v>
      </c>
      <c r="F14" s="16">
        <v>411</v>
      </c>
      <c r="G14" s="16">
        <v>52</v>
      </c>
    </row>
    <row r="15" spans="1:7" ht="12.75">
      <c r="A15" s="15" t="s">
        <v>25</v>
      </c>
      <c r="B15" s="16">
        <v>679</v>
      </c>
      <c r="C15" s="16">
        <v>580</v>
      </c>
      <c r="D15" s="16">
        <v>99</v>
      </c>
      <c r="E15" s="16">
        <v>1050</v>
      </c>
      <c r="F15" s="16">
        <v>903</v>
      </c>
      <c r="G15" s="16">
        <v>147</v>
      </c>
    </row>
    <row r="16" spans="1:7" ht="12.75">
      <c r="A16" s="15" t="s">
        <v>26</v>
      </c>
      <c r="B16" s="16">
        <v>619</v>
      </c>
      <c r="C16" s="16">
        <v>531</v>
      </c>
      <c r="D16" s="16">
        <v>88</v>
      </c>
      <c r="E16" s="16">
        <v>399</v>
      </c>
      <c r="F16" s="16">
        <v>295</v>
      </c>
      <c r="G16" s="16">
        <v>104</v>
      </c>
    </row>
    <row r="17" spans="1:7" ht="12.75">
      <c r="A17" s="15" t="s">
        <v>27</v>
      </c>
      <c r="B17" s="16">
        <v>158</v>
      </c>
      <c r="C17" s="16">
        <v>133</v>
      </c>
      <c r="D17" s="16">
        <v>25</v>
      </c>
      <c r="E17" s="16">
        <v>156</v>
      </c>
      <c r="F17" s="16">
        <v>137</v>
      </c>
      <c r="G17" s="16">
        <v>19</v>
      </c>
    </row>
    <row r="18" spans="1:7" ht="12.75">
      <c r="A18" s="15" t="s">
        <v>28</v>
      </c>
      <c r="B18" s="16">
        <v>1545</v>
      </c>
      <c r="C18" s="16">
        <v>1322</v>
      </c>
      <c r="D18" s="16">
        <v>223</v>
      </c>
      <c r="E18" s="16">
        <v>1481</v>
      </c>
      <c r="F18" s="16">
        <v>1014</v>
      </c>
      <c r="G18" s="16">
        <v>467</v>
      </c>
    </row>
    <row r="19" spans="1:7" ht="12.75">
      <c r="A19" s="15" t="s">
        <v>29</v>
      </c>
      <c r="B19" s="16">
        <v>375</v>
      </c>
      <c r="C19" s="16">
        <v>331</v>
      </c>
      <c r="D19" s="16">
        <v>44</v>
      </c>
      <c r="E19" s="16">
        <v>98</v>
      </c>
      <c r="F19" s="16">
        <v>93</v>
      </c>
      <c r="G19" s="16">
        <v>5</v>
      </c>
    </row>
    <row r="20" spans="1:7" ht="12.75">
      <c r="A20" s="15" t="s">
        <v>30</v>
      </c>
      <c r="B20" s="16">
        <v>124</v>
      </c>
      <c r="C20" s="16">
        <v>107</v>
      </c>
      <c r="D20" s="16">
        <v>17</v>
      </c>
      <c r="E20" s="16">
        <v>69</v>
      </c>
      <c r="F20" s="16">
        <v>59</v>
      </c>
      <c r="G20" s="16">
        <v>10</v>
      </c>
    </row>
    <row r="21" spans="1:7" ht="12.75">
      <c r="A21" s="15" t="s">
        <v>31</v>
      </c>
      <c r="B21" s="16">
        <v>1019</v>
      </c>
      <c r="C21" s="16">
        <v>949</v>
      </c>
      <c r="D21" s="16">
        <v>70</v>
      </c>
      <c r="E21" s="16">
        <v>863</v>
      </c>
      <c r="F21" s="16">
        <v>672</v>
      </c>
      <c r="G21" s="16">
        <v>191</v>
      </c>
    </row>
    <row r="22" spans="1:7" ht="12.75">
      <c r="A22" s="15" t="s">
        <v>32</v>
      </c>
      <c r="B22" s="16">
        <v>58</v>
      </c>
      <c r="C22" s="16">
        <v>53</v>
      </c>
      <c r="D22" s="16">
        <v>5</v>
      </c>
      <c r="E22" s="16">
        <v>124</v>
      </c>
      <c r="F22" s="16">
        <v>124</v>
      </c>
      <c r="G22" s="16" t="s">
        <v>47</v>
      </c>
    </row>
    <row r="23" spans="1:7" ht="12.75">
      <c r="A23" s="15" t="s">
        <v>33</v>
      </c>
      <c r="B23" s="16">
        <v>410</v>
      </c>
      <c r="C23" s="16">
        <v>319</v>
      </c>
      <c r="D23" s="16">
        <v>91</v>
      </c>
      <c r="E23" s="16">
        <v>325</v>
      </c>
      <c r="F23" s="16">
        <v>277</v>
      </c>
      <c r="G23" s="16">
        <v>48</v>
      </c>
    </row>
    <row r="24" spans="1:7" ht="12.75">
      <c r="A24" s="15" t="s">
        <v>34</v>
      </c>
      <c r="B24" s="16">
        <v>339</v>
      </c>
      <c r="C24" s="16">
        <v>321</v>
      </c>
      <c r="D24" s="16">
        <v>18</v>
      </c>
      <c r="E24" s="16">
        <v>201</v>
      </c>
      <c r="F24" s="16">
        <v>182</v>
      </c>
      <c r="G24" s="16">
        <v>19</v>
      </c>
    </row>
    <row r="25" spans="1:7" ht="12.75">
      <c r="A25" s="15" t="s">
        <v>35</v>
      </c>
      <c r="B25" s="16">
        <v>310</v>
      </c>
      <c r="C25" s="16">
        <v>197</v>
      </c>
      <c r="D25" s="16">
        <v>113</v>
      </c>
      <c r="E25" s="16">
        <v>135</v>
      </c>
      <c r="F25" s="16">
        <v>91</v>
      </c>
      <c r="G25" s="16">
        <v>44</v>
      </c>
    </row>
    <row r="26" spans="1:7" ht="12.75">
      <c r="A26" s="15" t="s">
        <v>36</v>
      </c>
      <c r="B26" s="16">
        <v>916</v>
      </c>
      <c r="C26" s="16">
        <v>862</v>
      </c>
      <c r="D26" s="16">
        <v>54</v>
      </c>
      <c r="E26" s="16">
        <v>319</v>
      </c>
      <c r="F26" s="16">
        <v>286</v>
      </c>
      <c r="G26" s="16">
        <v>33</v>
      </c>
    </row>
    <row r="27" spans="1:7" ht="12.75">
      <c r="A27" s="15" t="s">
        <v>37</v>
      </c>
      <c r="B27" s="16">
        <v>1818</v>
      </c>
      <c r="C27" s="16">
        <v>1814</v>
      </c>
      <c r="D27" s="16">
        <v>4</v>
      </c>
      <c r="E27" s="16">
        <v>219</v>
      </c>
      <c r="F27" s="16">
        <v>127</v>
      </c>
      <c r="G27" s="16">
        <v>92</v>
      </c>
    </row>
    <row r="28" spans="1:7" ht="12.75">
      <c r="A28" s="17"/>
      <c r="B28" s="18"/>
      <c r="C28" s="18"/>
      <c r="D28" s="18"/>
      <c r="E28" s="18"/>
      <c r="F28" s="18"/>
      <c r="G28" s="18"/>
    </row>
    <row r="29" spans="1:7" ht="12.75">
      <c r="A29" s="19" t="s">
        <v>38</v>
      </c>
      <c r="B29" s="16"/>
      <c r="C29" s="16"/>
      <c r="D29" s="16"/>
      <c r="E29" s="16"/>
      <c r="F29" s="16"/>
      <c r="G29" s="16"/>
    </row>
    <row r="30" spans="1:7" ht="12.75">
      <c r="A30" s="15"/>
      <c r="B30" s="16"/>
      <c r="C30" s="16"/>
      <c r="D30" s="16"/>
      <c r="E30" s="16"/>
      <c r="F30" s="16"/>
      <c r="G30" s="16"/>
    </row>
    <row r="31" ht="12.75">
      <c r="A31" s="20" t="s">
        <v>39</v>
      </c>
    </row>
  </sheetData>
  <sheetProtection selectLockedCells="1" selectUnlockedCells="1"/>
  <mergeCells count="4">
    <mergeCell ref="A1:G1"/>
    <mergeCell ref="A4:A5"/>
    <mergeCell ref="B4:D4"/>
    <mergeCell ref="E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J31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8.421875" style="0" customWidth="1"/>
    <col min="2" max="10" width="15.7109375" style="0" customWidth="1"/>
  </cols>
  <sheetData>
    <row r="1" spans="1:10" ht="37.5" customHeight="1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</row>
    <row r="2" ht="12.75">
      <c r="A2" s="1" t="s">
        <v>49</v>
      </c>
    </row>
    <row r="3" spans="2:9" ht="12.75">
      <c r="B3" s="23"/>
      <c r="C3" s="23"/>
      <c r="E3" s="23"/>
      <c r="F3" s="23"/>
      <c r="H3" s="23"/>
      <c r="I3" s="23"/>
    </row>
    <row r="4" spans="1:10" ht="12.75" customHeight="1">
      <c r="A4" s="21" t="s">
        <v>13</v>
      </c>
      <c r="B4" s="24" t="s">
        <v>50</v>
      </c>
      <c r="C4" s="24"/>
      <c r="D4" s="24"/>
      <c r="E4" s="24" t="s">
        <v>51</v>
      </c>
      <c r="F4" s="24"/>
      <c r="G4" s="24"/>
      <c r="H4" s="24" t="s">
        <v>52</v>
      </c>
      <c r="I4" s="24"/>
      <c r="J4" s="24"/>
    </row>
    <row r="5" spans="1:10" ht="24">
      <c r="A5" s="21"/>
      <c r="B5" s="25" t="s">
        <v>53</v>
      </c>
      <c r="C5" s="25" t="s">
        <v>54</v>
      </c>
      <c r="D5" s="7" t="s">
        <v>55</v>
      </c>
      <c r="E5" s="25" t="s">
        <v>56</v>
      </c>
      <c r="F5" s="25" t="s">
        <v>57</v>
      </c>
      <c r="G5" s="7" t="s">
        <v>58</v>
      </c>
      <c r="H5" s="25" t="s">
        <v>56</v>
      </c>
      <c r="I5" s="25" t="s">
        <v>57</v>
      </c>
      <c r="J5" s="7" t="s">
        <v>59</v>
      </c>
    </row>
    <row r="6" spans="1:10" ht="12.75">
      <c r="A6" s="11"/>
      <c r="B6" s="26"/>
      <c r="C6" s="26"/>
      <c r="D6" s="11"/>
      <c r="E6" s="26"/>
      <c r="F6" s="26"/>
      <c r="G6" s="11"/>
      <c r="H6" s="26"/>
      <c r="I6" s="26"/>
      <c r="J6" s="11"/>
    </row>
    <row r="7" spans="1:10" ht="12.75">
      <c r="A7" s="12" t="s">
        <v>18</v>
      </c>
      <c r="B7" s="27">
        <v>241</v>
      </c>
      <c r="C7" s="27">
        <v>207</v>
      </c>
      <c r="D7" s="13">
        <v>4204</v>
      </c>
      <c r="E7" s="27">
        <v>125.15</v>
      </c>
      <c r="F7" s="27">
        <v>123.4</v>
      </c>
      <c r="G7" s="13">
        <v>49500</v>
      </c>
      <c r="H7" s="27">
        <v>28.8</v>
      </c>
      <c r="I7" s="27">
        <v>23.55</v>
      </c>
      <c r="J7" s="13">
        <v>32455</v>
      </c>
    </row>
    <row r="8" spans="2:10" ht="12.75">
      <c r="B8" s="28"/>
      <c r="C8" s="28"/>
      <c r="D8" s="14"/>
      <c r="E8" s="28"/>
      <c r="F8" s="28"/>
      <c r="G8" s="14"/>
      <c r="H8" s="28"/>
      <c r="I8" s="28"/>
      <c r="J8" s="14"/>
    </row>
    <row r="9" spans="1:10" ht="12.75">
      <c r="A9" s="15" t="s">
        <v>19</v>
      </c>
      <c r="B9" s="29" t="s">
        <v>47</v>
      </c>
      <c r="C9" s="29" t="s">
        <v>47</v>
      </c>
      <c r="D9" s="16" t="s">
        <v>47</v>
      </c>
      <c r="E9" s="29" t="s">
        <v>47</v>
      </c>
      <c r="F9" s="29" t="s">
        <v>47</v>
      </c>
      <c r="G9" s="16" t="s">
        <v>47</v>
      </c>
      <c r="H9" s="29" t="s">
        <v>47</v>
      </c>
      <c r="I9" s="29" t="s">
        <v>47</v>
      </c>
      <c r="J9" s="16" t="s">
        <v>47</v>
      </c>
    </row>
    <row r="10" spans="1:10" ht="12.75">
      <c r="A10" s="15" t="s">
        <v>20</v>
      </c>
      <c r="B10" s="29" t="s">
        <v>47</v>
      </c>
      <c r="C10" s="29" t="s">
        <v>47</v>
      </c>
      <c r="D10" s="16" t="s">
        <v>47</v>
      </c>
      <c r="E10" s="29" t="s">
        <v>47</v>
      </c>
      <c r="F10" s="29" t="s">
        <v>47</v>
      </c>
      <c r="G10" s="16" t="s">
        <v>47</v>
      </c>
      <c r="H10" s="29" t="s">
        <v>47</v>
      </c>
      <c r="I10" s="29" t="s">
        <v>47</v>
      </c>
      <c r="J10" s="16" t="s">
        <v>47</v>
      </c>
    </row>
    <row r="11" spans="1:10" ht="12.75">
      <c r="A11" s="15" t="s">
        <v>21</v>
      </c>
      <c r="B11" s="29" t="s">
        <v>47</v>
      </c>
      <c r="C11" s="29" t="s">
        <v>47</v>
      </c>
      <c r="D11" s="16" t="s">
        <v>47</v>
      </c>
      <c r="E11" s="29" t="s">
        <v>47</v>
      </c>
      <c r="F11" s="29" t="s">
        <v>47</v>
      </c>
      <c r="G11" s="16" t="s">
        <v>47</v>
      </c>
      <c r="H11" s="29" t="s">
        <v>47</v>
      </c>
      <c r="I11" s="29" t="s">
        <v>47</v>
      </c>
      <c r="J11" s="16" t="s">
        <v>47</v>
      </c>
    </row>
    <row r="12" spans="1:10" ht="12.75">
      <c r="A12" s="15" t="s">
        <v>22</v>
      </c>
      <c r="B12" s="29" t="s">
        <v>47</v>
      </c>
      <c r="C12" s="29" t="s">
        <v>47</v>
      </c>
      <c r="D12" s="16" t="s">
        <v>47</v>
      </c>
      <c r="E12" s="29" t="s">
        <v>47</v>
      </c>
      <c r="F12" s="29" t="s">
        <v>47</v>
      </c>
      <c r="G12" s="16" t="s">
        <v>47</v>
      </c>
      <c r="H12" s="29" t="s">
        <v>47</v>
      </c>
      <c r="I12" s="29" t="s">
        <v>47</v>
      </c>
      <c r="J12" s="16" t="s">
        <v>47</v>
      </c>
    </row>
    <row r="13" spans="1:10" ht="12.75">
      <c r="A13" s="15" t="s">
        <v>23</v>
      </c>
      <c r="B13" s="29" t="s">
        <v>47</v>
      </c>
      <c r="C13" s="29" t="s">
        <v>47</v>
      </c>
      <c r="D13" s="16" t="s">
        <v>47</v>
      </c>
      <c r="E13" s="29" t="s">
        <v>47</v>
      </c>
      <c r="F13" s="29" t="s">
        <v>47</v>
      </c>
      <c r="G13" s="16" t="s">
        <v>47</v>
      </c>
      <c r="H13" s="29">
        <v>11.5</v>
      </c>
      <c r="I13" s="29">
        <v>11.5</v>
      </c>
      <c r="J13" s="16" t="s">
        <v>47</v>
      </c>
    </row>
    <row r="14" spans="1:10" ht="12.75">
      <c r="A14" s="15" t="s">
        <v>24</v>
      </c>
      <c r="B14" s="29" t="s">
        <v>47</v>
      </c>
      <c r="C14" s="29" t="s">
        <v>47</v>
      </c>
      <c r="D14" s="16" t="s">
        <v>47</v>
      </c>
      <c r="E14" s="29" t="s">
        <v>47</v>
      </c>
      <c r="F14" s="29" t="s">
        <v>47</v>
      </c>
      <c r="G14" s="16" t="s">
        <v>47</v>
      </c>
      <c r="H14" s="29" t="s">
        <v>47</v>
      </c>
      <c r="I14" s="29" t="s">
        <v>47</v>
      </c>
      <c r="J14" s="16" t="s">
        <v>47</v>
      </c>
    </row>
    <row r="15" spans="1:10" ht="12.75">
      <c r="A15" s="15" t="s">
        <v>25</v>
      </c>
      <c r="B15" s="29" t="s">
        <v>47</v>
      </c>
      <c r="C15" s="29" t="s">
        <v>47</v>
      </c>
      <c r="D15" s="16" t="s">
        <v>47</v>
      </c>
      <c r="E15" s="29" t="s">
        <v>47</v>
      </c>
      <c r="F15" s="29" t="s">
        <v>47</v>
      </c>
      <c r="G15" s="16" t="s">
        <v>47</v>
      </c>
      <c r="H15" s="29">
        <v>1.8</v>
      </c>
      <c r="I15" s="29">
        <v>1.8</v>
      </c>
      <c r="J15" s="16">
        <v>12255</v>
      </c>
    </row>
    <row r="16" spans="1:10" ht="12.75">
      <c r="A16" s="15" t="s">
        <v>26</v>
      </c>
      <c r="B16" s="29">
        <v>2</v>
      </c>
      <c r="C16" s="29">
        <v>2</v>
      </c>
      <c r="D16" s="16">
        <v>4</v>
      </c>
      <c r="E16" s="29" t="s">
        <v>47</v>
      </c>
      <c r="F16" s="29" t="s">
        <v>47</v>
      </c>
      <c r="G16" s="16" t="s">
        <v>47</v>
      </c>
      <c r="H16" s="29" t="s">
        <v>47</v>
      </c>
      <c r="I16" s="29" t="s">
        <v>47</v>
      </c>
      <c r="J16" s="16" t="s">
        <v>47</v>
      </c>
    </row>
    <row r="17" spans="1:10" ht="12.75">
      <c r="A17" s="15" t="s">
        <v>27</v>
      </c>
      <c r="B17" s="29">
        <v>239</v>
      </c>
      <c r="C17" s="29">
        <v>205</v>
      </c>
      <c r="D17" s="16">
        <v>4200</v>
      </c>
      <c r="E17" s="29">
        <v>1.75</v>
      </c>
      <c r="F17" s="29" t="s">
        <v>47</v>
      </c>
      <c r="G17" s="16" t="s">
        <v>47</v>
      </c>
      <c r="H17" s="29">
        <v>6</v>
      </c>
      <c r="I17" s="29">
        <v>1</v>
      </c>
      <c r="J17" s="16">
        <v>1000</v>
      </c>
    </row>
    <row r="18" spans="1:10" ht="12.75">
      <c r="A18" s="15" t="s">
        <v>28</v>
      </c>
      <c r="B18" s="29" t="s">
        <v>47</v>
      </c>
      <c r="C18" s="29" t="s">
        <v>47</v>
      </c>
      <c r="D18" s="16" t="s">
        <v>47</v>
      </c>
      <c r="E18" s="29" t="s">
        <v>47</v>
      </c>
      <c r="F18" s="29" t="s">
        <v>47</v>
      </c>
      <c r="G18" s="16" t="s">
        <v>47</v>
      </c>
      <c r="H18" s="29" t="s">
        <v>47</v>
      </c>
      <c r="I18" s="29" t="s">
        <v>47</v>
      </c>
      <c r="J18" s="16" t="s">
        <v>47</v>
      </c>
    </row>
    <row r="19" spans="1:10" ht="12.75">
      <c r="A19" s="15" t="s">
        <v>29</v>
      </c>
      <c r="B19" s="29" t="s">
        <v>47</v>
      </c>
      <c r="C19" s="29" t="s">
        <v>47</v>
      </c>
      <c r="D19" s="16" t="s">
        <v>47</v>
      </c>
      <c r="E19" s="29" t="s">
        <v>47</v>
      </c>
      <c r="F19" s="29" t="s">
        <v>47</v>
      </c>
      <c r="G19" s="16" t="s">
        <v>47</v>
      </c>
      <c r="H19" s="29" t="s">
        <v>47</v>
      </c>
      <c r="I19" s="29" t="s">
        <v>47</v>
      </c>
      <c r="J19" s="16" t="s">
        <v>47</v>
      </c>
    </row>
    <row r="20" spans="1:10" ht="12.75">
      <c r="A20" s="15" t="s">
        <v>30</v>
      </c>
      <c r="B20" s="29" t="s">
        <v>47</v>
      </c>
      <c r="C20" s="29" t="s">
        <v>47</v>
      </c>
      <c r="D20" s="16" t="s">
        <v>47</v>
      </c>
      <c r="E20" s="29">
        <v>123.4</v>
      </c>
      <c r="F20" s="29">
        <v>123.4</v>
      </c>
      <c r="G20" s="16">
        <v>49500</v>
      </c>
      <c r="H20" s="29">
        <v>4.5</v>
      </c>
      <c r="I20" s="29">
        <v>4.25</v>
      </c>
      <c r="J20" s="16">
        <v>14200</v>
      </c>
    </row>
    <row r="21" spans="1:10" ht="12.75">
      <c r="A21" s="15" t="s">
        <v>31</v>
      </c>
      <c r="B21" s="29" t="s">
        <v>47</v>
      </c>
      <c r="C21" s="29" t="s">
        <v>47</v>
      </c>
      <c r="D21" s="16" t="s">
        <v>47</v>
      </c>
      <c r="E21" s="29" t="s">
        <v>47</v>
      </c>
      <c r="F21" s="29" t="s">
        <v>47</v>
      </c>
      <c r="G21" s="16" t="s">
        <v>47</v>
      </c>
      <c r="H21" s="29" t="s">
        <v>47</v>
      </c>
      <c r="I21" s="29" t="s">
        <v>47</v>
      </c>
      <c r="J21" s="16" t="s">
        <v>47</v>
      </c>
    </row>
    <row r="22" spans="1:10" ht="12.75">
      <c r="A22" s="15" t="s">
        <v>32</v>
      </c>
      <c r="B22" s="29" t="s">
        <v>47</v>
      </c>
      <c r="C22" s="29" t="s">
        <v>47</v>
      </c>
      <c r="D22" s="16" t="s">
        <v>47</v>
      </c>
      <c r="E22" s="29" t="s">
        <v>47</v>
      </c>
      <c r="F22" s="29" t="s">
        <v>47</v>
      </c>
      <c r="G22" s="16" t="s">
        <v>47</v>
      </c>
      <c r="H22" s="29">
        <v>5</v>
      </c>
      <c r="I22" s="29">
        <v>5</v>
      </c>
      <c r="J22" s="16">
        <v>5000</v>
      </c>
    </row>
    <row r="23" spans="1:10" ht="12.75">
      <c r="A23" s="15" t="s">
        <v>33</v>
      </c>
      <c r="B23" s="29" t="s">
        <v>47</v>
      </c>
      <c r="C23" s="29" t="s">
        <v>47</v>
      </c>
      <c r="D23" s="16" t="s">
        <v>47</v>
      </c>
      <c r="E23" s="29" t="s">
        <v>47</v>
      </c>
      <c r="F23" s="29" t="s">
        <v>47</v>
      </c>
      <c r="G23" s="16" t="s">
        <v>47</v>
      </c>
      <c r="H23" s="29" t="s">
        <v>47</v>
      </c>
      <c r="I23" s="29" t="s">
        <v>47</v>
      </c>
      <c r="J23" s="16" t="s">
        <v>47</v>
      </c>
    </row>
    <row r="24" spans="1:10" ht="12.75">
      <c r="A24" s="15" t="s">
        <v>34</v>
      </c>
      <c r="B24" s="29" t="s">
        <v>47</v>
      </c>
      <c r="C24" s="29" t="s">
        <v>47</v>
      </c>
      <c r="D24" s="16" t="s">
        <v>47</v>
      </c>
      <c r="E24" s="29" t="s">
        <v>47</v>
      </c>
      <c r="F24" s="29" t="s">
        <v>47</v>
      </c>
      <c r="G24" s="16" t="s">
        <v>47</v>
      </c>
      <c r="H24" s="29" t="s">
        <v>47</v>
      </c>
      <c r="I24" s="29" t="s">
        <v>47</v>
      </c>
      <c r="J24" s="16" t="s">
        <v>47</v>
      </c>
    </row>
    <row r="25" spans="1:10" ht="12.75">
      <c r="A25" s="15" t="s">
        <v>35</v>
      </c>
      <c r="B25" s="29" t="s">
        <v>47</v>
      </c>
      <c r="C25" s="29" t="s">
        <v>47</v>
      </c>
      <c r="D25" s="16" t="s">
        <v>47</v>
      </c>
      <c r="E25" s="29" t="s">
        <v>47</v>
      </c>
      <c r="F25" s="29" t="s">
        <v>47</v>
      </c>
      <c r="G25" s="16" t="s">
        <v>47</v>
      </c>
      <c r="H25" s="29" t="s">
        <v>47</v>
      </c>
      <c r="I25" s="29" t="s">
        <v>47</v>
      </c>
      <c r="J25" s="16" t="s">
        <v>47</v>
      </c>
    </row>
    <row r="26" spans="1:10" ht="12.75">
      <c r="A26" s="15" t="s">
        <v>36</v>
      </c>
      <c r="B26" s="29" t="s">
        <v>47</v>
      </c>
      <c r="C26" s="29" t="s">
        <v>47</v>
      </c>
      <c r="D26" s="16" t="s">
        <v>47</v>
      </c>
      <c r="E26" s="29" t="s">
        <v>47</v>
      </c>
      <c r="F26" s="29" t="s">
        <v>47</v>
      </c>
      <c r="G26" s="16" t="s">
        <v>47</v>
      </c>
      <c r="H26" s="29" t="s">
        <v>47</v>
      </c>
      <c r="I26" s="29" t="s">
        <v>47</v>
      </c>
      <c r="J26" s="16" t="s">
        <v>47</v>
      </c>
    </row>
    <row r="27" spans="1:10" ht="12.75">
      <c r="A27" s="15" t="s">
        <v>37</v>
      </c>
      <c r="B27" s="29" t="s">
        <v>47</v>
      </c>
      <c r="C27" s="29" t="s">
        <v>47</v>
      </c>
      <c r="D27" s="16" t="s">
        <v>47</v>
      </c>
      <c r="E27" s="29" t="s">
        <v>47</v>
      </c>
      <c r="F27" s="29" t="s">
        <v>47</v>
      </c>
      <c r="G27" s="16" t="s">
        <v>47</v>
      </c>
      <c r="H27" s="29" t="s">
        <v>47</v>
      </c>
      <c r="I27" s="29" t="s">
        <v>47</v>
      </c>
      <c r="J27" s="16" t="s">
        <v>47</v>
      </c>
    </row>
    <row r="28" spans="1:10" ht="12.75">
      <c r="A28" s="17"/>
      <c r="B28" s="30"/>
      <c r="C28" s="30"/>
      <c r="D28" s="18"/>
      <c r="E28" s="30"/>
      <c r="F28" s="30"/>
      <c r="G28" s="18"/>
      <c r="H28" s="30"/>
      <c r="I28" s="30"/>
      <c r="J28" s="18"/>
    </row>
    <row r="29" spans="1:10" ht="12.75">
      <c r="A29" s="19" t="s">
        <v>38</v>
      </c>
      <c r="B29" s="29"/>
      <c r="C29" s="29"/>
      <c r="D29" s="16"/>
      <c r="E29" s="29"/>
      <c r="F29" s="29"/>
      <c r="G29" s="16"/>
      <c r="H29" s="29"/>
      <c r="I29" s="29"/>
      <c r="J29" s="16"/>
    </row>
    <row r="30" spans="1:10" ht="12.75">
      <c r="A30" s="15"/>
      <c r="B30" s="16"/>
      <c r="C30" s="16"/>
      <c r="D30" s="16"/>
      <c r="E30" s="16"/>
      <c r="F30" s="16"/>
      <c r="G30" s="16"/>
      <c r="H30" s="16"/>
      <c r="I30" s="16"/>
      <c r="J30" s="16"/>
    </row>
    <row r="31" ht="12.75">
      <c r="A31" s="20" t="s">
        <v>39</v>
      </c>
    </row>
  </sheetData>
  <sheetProtection selectLockedCells="1" selectUnlockedCells="1"/>
  <mergeCells count="5">
    <mergeCell ref="A1:J1"/>
    <mergeCell ref="A4:A5"/>
    <mergeCell ref="B4:D4"/>
    <mergeCell ref="E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M31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8.421875" style="0" customWidth="1"/>
    <col min="2" max="10" width="15.7109375" style="0" customWidth="1"/>
  </cols>
  <sheetData>
    <row r="1" spans="1:13" ht="37.5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2.75">
      <c r="A2" s="1" t="s">
        <v>49</v>
      </c>
    </row>
    <row r="4" spans="1:13" ht="12.75" customHeight="1">
      <c r="A4" s="21" t="s">
        <v>13</v>
      </c>
      <c r="B4" s="22" t="s">
        <v>61</v>
      </c>
      <c r="C4" s="22"/>
      <c r="D4" s="22"/>
      <c r="E4" s="22" t="s">
        <v>62</v>
      </c>
      <c r="F4" s="22"/>
      <c r="G4" s="22"/>
      <c r="H4" s="22" t="s">
        <v>63</v>
      </c>
      <c r="I4" s="22"/>
      <c r="J4" s="22"/>
      <c r="K4" s="22" t="s">
        <v>64</v>
      </c>
      <c r="L4" s="22"/>
      <c r="M4" s="22"/>
    </row>
    <row r="5" spans="1:13" ht="24">
      <c r="A5" s="21"/>
      <c r="B5" s="7" t="s">
        <v>56</v>
      </c>
      <c r="C5" s="7" t="s">
        <v>57</v>
      </c>
      <c r="D5" s="7" t="s">
        <v>65</v>
      </c>
      <c r="E5" s="7" t="s">
        <v>56</v>
      </c>
      <c r="F5" s="7" t="s">
        <v>57</v>
      </c>
      <c r="G5" s="7" t="s">
        <v>65</v>
      </c>
      <c r="H5" s="7" t="s">
        <v>56</v>
      </c>
      <c r="I5" s="7" t="s">
        <v>57</v>
      </c>
      <c r="J5" s="7" t="s">
        <v>65</v>
      </c>
      <c r="K5" s="31" t="s">
        <v>56</v>
      </c>
      <c r="L5" s="31" t="s">
        <v>57</v>
      </c>
      <c r="M5" s="31" t="s">
        <v>65</v>
      </c>
    </row>
    <row r="6" spans="1:1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2" t="s">
        <v>18</v>
      </c>
      <c r="B7" s="13">
        <v>72477.49</v>
      </c>
      <c r="C7" s="13">
        <v>55121.77</v>
      </c>
      <c r="D7" s="13">
        <v>804674.72</v>
      </c>
      <c r="E7" s="13">
        <v>2498</v>
      </c>
      <c r="F7" s="13">
        <v>997.5</v>
      </c>
      <c r="G7" s="13">
        <v>281875</v>
      </c>
      <c r="H7" s="13">
        <v>17390</v>
      </c>
      <c r="I7" s="13">
        <v>12719</v>
      </c>
      <c r="J7" s="13">
        <v>124787.16</v>
      </c>
      <c r="K7" s="13">
        <v>1729303.99</v>
      </c>
      <c r="L7" s="13">
        <v>1691049.07</v>
      </c>
      <c r="M7" s="13">
        <v>48652593.00000001</v>
      </c>
    </row>
    <row r="8" spans="2:13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>
      <c r="A9" s="15" t="s">
        <v>19</v>
      </c>
      <c r="B9" s="16">
        <v>146</v>
      </c>
      <c r="C9" s="16">
        <v>146</v>
      </c>
      <c r="D9" s="16">
        <v>1788</v>
      </c>
      <c r="E9" s="16" t="s">
        <v>47</v>
      </c>
      <c r="F9" s="16" t="s">
        <v>47</v>
      </c>
      <c r="G9" s="16" t="s">
        <v>47</v>
      </c>
      <c r="H9" s="16" t="s">
        <v>47</v>
      </c>
      <c r="I9" s="16" t="s">
        <v>47</v>
      </c>
      <c r="J9" s="16" t="s">
        <v>47</v>
      </c>
      <c r="K9" s="16">
        <v>119147.27</v>
      </c>
      <c r="L9" s="16">
        <v>118392.9</v>
      </c>
      <c r="M9" s="16">
        <v>3790548.86</v>
      </c>
    </row>
    <row r="10" spans="1:13" ht="12.75">
      <c r="A10" s="15" t="s">
        <v>20</v>
      </c>
      <c r="B10" s="16">
        <v>65</v>
      </c>
      <c r="C10" s="16">
        <v>65</v>
      </c>
      <c r="D10" s="16">
        <v>391</v>
      </c>
      <c r="E10" s="16" t="s">
        <v>47</v>
      </c>
      <c r="F10" s="16" t="s">
        <v>47</v>
      </c>
      <c r="G10" s="16" t="s">
        <v>47</v>
      </c>
      <c r="H10" s="16" t="s">
        <v>47</v>
      </c>
      <c r="I10" s="16" t="s">
        <v>47</v>
      </c>
      <c r="J10" s="16" t="s">
        <v>47</v>
      </c>
      <c r="K10" s="16">
        <v>198953.25</v>
      </c>
      <c r="L10" s="16">
        <v>195891.45</v>
      </c>
      <c r="M10" s="16">
        <v>5644536.59</v>
      </c>
    </row>
    <row r="11" spans="1:13" ht="12.75">
      <c r="A11" s="15" t="s">
        <v>21</v>
      </c>
      <c r="B11" s="16">
        <v>2786</v>
      </c>
      <c r="C11" s="16">
        <v>2485</v>
      </c>
      <c r="D11" s="16">
        <v>40892</v>
      </c>
      <c r="E11" s="16" t="s">
        <v>47</v>
      </c>
      <c r="F11" s="16" t="s">
        <v>47</v>
      </c>
      <c r="G11" s="16" t="s">
        <v>47</v>
      </c>
      <c r="H11" s="16" t="s">
        <v>47</v>
      </c>
      <c r="I11" s="16" t="s">
        <v>47</v>
      </c>
      <c r="J11" s="16" t="s">
        <v>47</v>
      </c>
      <c r="K11" s="16">
        <v>171487.5</v>
      </c>
      <c r="L11" s="16">
        <v>160945.5</v>
      </c>
      <c r="M11" s="16">
        <v>4495050.27</v>
      </c>
    </row>
    <row r="12" spans="1:13" ht="12.75">
      <c r="A12" s="15" t="s">
        <v>22</v>
      </c>
      <c r="B12" s="16" t="s">
        <v>47</v>
      </c>
      <c r="C12" s="16" t="s">
        <v>47</v>
      </c>
      <c r="D12" s="16" t="s">
        <v>47</v>
      </c>
      <c r="E12" s="16" t="s">
        <v>47</v>
      </c>
      <c r="F12" s="16" t="s">
        <v>47</v>
      </c>
      <c r="G12" s="16" t="s">
        <v>47</v>
      </c>
      <c r="H12" s="16" t="s">
        <v>47</v>
      </c>
      <c r="I12" s="16" t="s">
        <v>47</v>
      </c>
      <c r="J12" s="16" t="s">
        <v>47</v>
      </c>
      <c r="K12" s="16">
        <v>118429.41</v>
      </c>
      <c r="L12" s="16">
        <v>116802.01</v>
      </c>
      <c r="M12" s="16">
        <v>3096841.44</v>
      </c>
    </row>
    <row r="13" spans="1:13" ht="12.75">
      <c r="A13" s="15" t="s">
        <v>23</v>
      </c>
      <c r="B13" s="16" t="s">
        <v>47</v>
      </c>
      <c r="C13" s="16" t="s">
        <v>47</v>
      </c>
      <c r="D13" s="16" t="s">
        <v>47</v>
      </c>
      <c r="E13" s="16" t="s">
        <v>47</v>
      </c>
      <c r="F13" s="16" t="s">
        <v>47</v>
      </c>
      <c r="G13" s="16" t="s">
        <v>47</v>
      </c>
      <c r="H13" s="16" t="s">
        <v>47</v>
      </c>
      <c r="I13" s="16" t="s">
        <v>47</v>
      </c>
      <c r="J13" s="16" t="s">
        <v>47</v>
      </c>
      <c r="K13" s="16">
        <v>150</v>
      </c>
      <c r="L13" s="16">
        <v>150</v>
      </c>
      <c r="M13" s="16">
        <v>1500</v>
      </c>
    </row>
    <row r="14" spans="1:13" ht="12.75">
      <c r="A14" s="15" t="s">
        <v>24</v>
      </c>
      <c r="B14" s="16">
        <v>415</v>
      </c>
      <c r="C14" s="16">
        <v>415</v>
      </c>
      <c r="D14" s="16">
        <v>2352</v>
      </c>
      <c r="E14" s="16" t="s">
        <v>47</v>
      </c>
      <c r="F14" s="16" t="s">
        <v>47</v>
      </c>
      <c r="G14" s="16" t="s">
        <v>47</v>
      </c>
      <c r="H14" s="16" t="s">
        <v>47</v>
      </c>
      <c r="I14" s="16" t="s">
        <v>47</v>
      </c>
      <c r="J14" s="16" t="s">
        <v>47</v>
      </c>
      <c r="K14" s="16">
        <v>283153.8</v>
      </c>
      <c r="L14" s="16">
        <v>273612.11</v>
      </c>
      <c r="M14" s="16">
        <v>8576306.089999998</v>
      </c>
    </row>
    <row r="15" spans="1:13" ht="12.75">
      <c r="A15" s="15" t="s">
        <v>25</v>
      </c>
      <c r="B15" s="16">
        <v>31486</v>
      </c>
      <c r="C15" s="16">
        <v>27525</v>
      </c>
      <c r="D15" s="16">
        <v>413546.05</v>
      </c>
      <c r="E15" s="16">
        <v>2498</v>
      </c>
      <c r="F15" s="16">
        <v>997.5</v>
      </c>
      <c r="G15" s="16">
        <v>281875</v>
      </c>
      <c r="H15" s="16">
        <v>3128</v>
      </c>
      <c r="I15" s="16">
        <v>2847</v>
      </c>
      <c r="J15" s="16">
        <v>46763.16</v>
      </c>
      <c r="K15" s="16">
        <v>29383.3</v>
      </c>
      <c r="L15" s="16">
        <v>29178.3</v>
      </c>
      <c r="M15" s="16">
        <v>570669.38</v>
      </c>
    </row>
    <row r="16" spans="1:13" ht="12.75">
      <c r="A16" s="15" t="s">
        <v>26</v>
      </c>
      <c r="B16" s="16">
        <v>80</v>
      </c>
      <c r="C16" s="16">
        <v>80</v>
      </c>
      <c r="D16" s="16">
        <v>1600</v>
      </c>
      <c r="E16" s="16" t="s">
        <v>47</v>
      </c>
      <c r="F16" s="16" t="s">
        <v>47</v>
      </c>
      <c r="G16" s="16" t="s">
        <v>47</v>
      </c>
      <c r="H16" s="16" t="s">
        <v>47</v>
      </c>
      <c r="I16" s="16" t="s">
        <v>47</v>
      </c>
      <c r="J16" s="16" t="s">
        <v>47</v>
      </c>
      <c r="K16" s="16">
        <v>147845.07</v>
      </c>
      <c r="L16" s="16">
        <v>147378.77</v>
      </c>
      <c r="M16" s="16">
        <v>4421984.03</v>
      </c>
    </row>
    <row r="17" spans="1:13" ht="12.75">
      <c r="A17" s="15" t="s">
        <v>27</v>
      </c>
      <c r="B17" s="16">
        <v>1113</v>
      </c>
      <c r="C17" s="16">
        <v>1113</v>
      </c>
      <c r="D17" s="16">
        <v>21337</v>
      </c>
      <c r="E17" s="16" t="s">
        <v>47</v>
      </c>
      <c r="F17" s="16" t="s">
        <v>47</v>
      </c>
      <c r="G17" s="16" t="s">
        <v>47</v>
      </c>
      <c r="H17" s="16" t="s">
        <v>47</v>
      </c>
      <c r="I17" s="16" t="s">
        <v>47</v>
      </c>
      <c r="J17" s="16" t="s">
        <v>47</v>
      </c>
      <c r="K17" s="16">
        <v>11625</v>
      </c>
      <c r="L17" s="16">
        <v>11263</v>
      </c>
      <c r="M17" s="16">
        <v>280782.98</v>
      </c>
    </row>
    <row r="18" spans="1:13" ht="12.75">
      <c r="A18" s="15" t="s">
        <v>28</v>
      </c>
      <c r="B18" s="16">
        <v>3392.49</v>
      </c>
      <c r="C18" s="16">
        <v>3319.27</v>
      </c>
      <c r="D18" s="16">
        <v>60271.37</v>
      </c>
      <c r="E18" s="16" t="s">
        <v>47</v>
      </c>
      <c r="F18" s="16" t="s">
        <v>47</v>
      </c>
      <c r="G18" s="16" t="s">
        <v>47</v>
      </c>
      <c r="H18" s="16" t="s">
        <v>47</v>
      </c>
      <c r="I18" s="16" t="s">
        <v>47</v>
      </c>
      <c r="J18" s="16" t="s">
        <v>47</v>
      </c>
      <c r="K18" s="16">
        <v>105695.79</v>
      </c>
      <c r="L18" s="16">
        <v>101907.39</v>
      </c>
      <c r="M18" s="16">
        <v>2678902.98</v>
      </c>
    </row>
    <row r="19" spans="1:13" ht="12.75">
      <c r="A19" s="15" t="s">
        <v>29</v>
      </c>
      <c r="B19" s="16">
        <v>10912</v>
      </c>
      <c r="C19" s="16">
        <v>3628</v>
      </c>
      <c r="D19" s="16">
        <v>21569</v>
      </c>
      <c r="E19" s="16" t="s">
        <v>47</v>
      </c>
      <c r="F19" s="16" t="s">
        <v>47</v>
      </c>
      <c r="G19" s="16" t="s">
        <v>47</v>
      </c>
      <c r="H19" s="16">
        <v>14195</v>
      </c>
      <c r="I19" s="16">
        <v>9805</v>
      </c>
      <c r="J19" s="16">
        <v>76724</v>
      </c>
      <c r="K19" s="16">
        <v>33230</v>
      </c>
      <c r="L19" s="16">
        <v>32814</v>
      </c>
      <c r="M19" s="16">
        <v>688943</v>
      </c>
    </row>
    <row r="20" spans="1:13" ht="12.75">
      <c r="A20" s="15" t="s">
        <v>30</v>
      </c>
      <c r="B20" s="16" t="s">
        <v>47</v>
      </c>
      <c r="C20" s="16" t="s">
        <v>47</v>
      </c>
      <c r="D20" s="16" t="s">
        <v>47</v>
      </c>
      <c r="E20" s="16" t="s">
        <v>47</v>
      </c>
      <c r="F20" s="16" t="s">
        <v>47</v>
      </c>
      <c r="G20" s="16" t="s">
        <v>47</v>
      </c>
      <c r="H20" s="16" t="s">
        <v>47</v>
      </c>
      <c r="I20" s="16" t="s">
        <v>47</v>
      </c>
      <c r="J20" s="16" t="s">
        <v>47</v>
      </c>
      <c r="K20" s="16">
        <v>64101</v>
      </c>
      <c r="L20" s="16">
        <v>63780.2</v>
      </c>
      <c r="M20" s="16">
        <v>1687544.24</v>
      </c>
    </row>
    <row r="21" spans="1:13" ht="12.75">
      <c r="A21" s="15" t="s">
        <v>31</v>
      </c>
      <c r="B21" s="16">
        <v>4123</v>
      </c>
      <c r="C21" s="16">
        <v>2695</v>
      </c>
      <c r="D21" s="16">
        <v>28653</v>
      </c>
      <c r="E21" s="16" t="s">
        <v>47</v>
      </c>
      <c r="F21" s="16" t="s">
        <v>47</v>
      </c>
      <c r="G21" s="16" t="s">
        <v>47</v>
      </c>
      <c r="H21" s="16" t="s">
        <v>47</v>
      </c>
      <c r="I21" s="16" t="s">
        <v>47</v>
      </c>
      <c r="J21" s="16" t="s">
        <v>47</v>
      </c>
      <c r="K21" s="16">
        <v>33773.1</v>
      </c>
      <c r="L21" s="16">
        <v>32969.1</v>
      </c>
      <c r="M21" s="16">
        <v>782855.1</v>
      </c>
    </row>
    <row r="22" spans="1:13" ht="12.75">
      <c r="A22" s="15" t="s">
        <v>32</v>
      </c>
      <c r="B22" s="16">
        <v>2998</v>
      </c>
      <c r="C22" s="16">
        <v>2998</v>
      </c>
      <c r="D22" s="16">
        <v>49452</v>
      </c>
      <c r="E22" s="16" t="s">
        <v>47</v>
      </c>
      <c r="F22" s="16" t="s">
        <v>47</v>
      </c>
      <c r="G22" s="16" t="s">
        <v>47</v>
      </c>
      <c r="H22" s="16">
        <v>63</v>
      </c>
      <c r="I22" s="16">
        <v>63</v>
      </c>
      <c r="J22" s="16">
        <v>1260</v>
      </c>
      <c r="K22" s="16">
        <v>7022</v>
      </c>
      <c r="L22" s="16">
        <v>5438</v>
      </c>
      <c r="M22" s="16">
        <v>100400</v>
      </c>
    </row>
    <row r="23" spans="1:13" ht="12.75">
      <c r="A23" s="15" t="s">
        <v>33</v>
      </c>
      <c r="B23" s="16">
        <v>601</v>
      </c>
      <c r="C23" s="16">
        <v>588</v>
      </c>
      <c r="D23" s="16">
        <v>10597.3</v>
      </c>
      <c r="E23" s="16" t="s">
        <v>47</v>
      </c>
      <c r="F23" s="16" t="s">
        <v>47</v>
      </c>
      <c r="G23" s="16" t="s">
        <v>47</v>
      </c>
      <c r="H23" s="16" t="s">
        <v>47</v>
      </c>
      <c r="I23" s="16" t="s">
        <v>47</v>
      </c>
      <c r="J23" s="16" t="s">
        <v>47</v>
      </c>
      <c r="K23" s="16">
        <v>94188.01</v>
      </c>
      <c r="L23" s="16">
        <v>93988.01</v>
      </c>
      <c r="M23" s="16">
        <v>2721048.66</v>
      </c>
    </row>
    <row r="24" spans="1:13" ht="12.75">
      <c r="A24" s="15" t="s">
        <v>34</v>
      </c>
      <c r="B24" s="16">
        <v>3735.5</v>
      </c>
      <c r="C24" s="16">
        <v>3347.5</v>
      </c>
      <c r="D24" s="16">
        <v>47726</v>
      </c>
      <c r="E24" s="16" t="s">
        <v>47</v>
      </c>
      <c r="F24" s="16" t="s">
        <v>47</v>
      </c>
      <c r="G24" s="16" t="s">
        <v>47</v>
      </c>
      <c r="H24" s="16" t="s">
        <v>47</v>
      </c>
      <c r="I24" s="16" t="s">
        <v>47</v>
      </c>
      <c r="J24" s="16" t="s">
        <v>47</v>
      </c>
      <c r="K24" s="16">
        <v>43791.5</v>
      </c>
      <c r="L24" s="16">
        <v>42552.5</v>
      </c>
      <c r="M24" s="16">
        <v>1078115.43</v>
      </c>
    </row>
    <row r="25" spans="1:13" ht="12.75">
      <c r="A25" s="15" t="s">
        <v>35</v>
      </c>
      <c r="B25" s="16" t="s">
        <v>47</v>
      </c>
      <c r="C25" s="16" t="s">
        <v>47</v>
      </c>
      <c r="D25" s="16" t="s">
        <v>47</v>
      </c>
      <c r="E25" s="16" t="s">
        <v>47</v>
      </c>
      <c r="F25" s="16" t="s">
        <v>47</v>
      </c>
      <c r="G25" s="16" t="s">
        <v>47</v>
      </c>
      <c r="H25" s="16" t="s">
        <v>47</v>
      </c>
      <c r="I25" s="16" t="s">
        <v>47</v>
      </c>
      <c r="J25" s="16" t="s">
        <v>47</v>
      </c>
      <c r="K25" s="16">
        <v>74873.4</v>
      </c>
      <c r="L25" s="16">
        <v>74574.4</v>
      </c>
      <c r="M25" s="16">
        <v>2157649.04</v>
      </c>
    </row>
    <row r="26" spans="1:13" ht="12.75">
      <c r="A26" s="15" t="s">
        <v>36</v>
      </c>
      <c r="B26" s="16">
        <v>4150.5</v>
      </c>
      <c r="C26" s="16">
        <v>473</v>
      </c>
      <c r="D26" s="16">
        <v>9587</v>
      </c>
      <c r="E26" s="16" t="s">
        <v>47</v>
      </c>
      <c r="F26" s="16" t="s">
        <v>47</v>
      </c>
      <c r="G26" s="16" t="s">
        <v>47</v>
      </c>
      <c r="H26" s="16" t="s">
        <v>47</v>
      </c>
      <c r="I26" s="16" t="s">
        <v>47</v>
      </c>
      <c r="J26" s="16" t="s">
        <v>47</v>
      </c>
      <c r="K26" s="16">
        <v>176779.59</v>
      </c>
      <c r="L26" s="16">
        <v>174632.43</v>
      </c>
      <c r="M26" s="16">
        <v>5544761.21</v>
      </c>
    </row>
    <row r="27" spans="1:13" ht="12.75">
      <c r="A27" s="15" t="s">
        <v>37</v>
      </c>
      <c r="B27" s="16">
        <v>6474</v>
      </c>
      <c r="C27" s="16">
        <v>6244</v>
      </c>
      <c r="D27" s="16">
        <v>94913</v>
      </c>
      <c r="E27" s="16" t="s">
        <v>47</v>
      </c>
      <c r="F27" s="16" t="s">
        <v>47</v>
      </c>
      <c r="G27" s="16" t="s">
        <v>47</v>
      </c>
      <c r="H27" s="16">
        <v>4</v>
      </c>
      <c r="I27" s="16">
        <v>4</v>
      </c>
      <c r="J27" s="16">
        <v>40</v>
      </c>
      <c r="K27" s="16">
        <v>15675</v>
      </c>
      <c r="L27" s="16">
        <v>14779</v>
      </c>
      <c r="M27" s="16">
        <v>334153.7</v>
      </c>
    </row>
    <row r="28" spans="1:13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9" t="s">
        <v>38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ht="12.75">
      <c r="A31" s="20" t="s">
        <v>39</v>
      </c>
    </row>
  </sheetData>
  <sheetProtection selectLockedCells="1" selectUnlockedCells="1"/>
  <mergeCells count="6">
    <mergeCell ref="A1:M1"/>
    <mergeCell ref="A4:A5"/>
    <mergeCell ref="B4:D4"/>
    <mergeCell ref="E4:G4"/>
    <mergeCell ref="H4:J4"/>
    <mergeCell ref="K4:M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M31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8.421875" style="0" customWidth="1"/>
    <col min="2" max="13" width="15.7109375" style="0" customWidth="1"/>
  </cols>
  <sheetData>
    <row r="1" spans="1:13" ht="37.5" customHeight="1">
      <c r="A1" s="5" t="s">
        <v>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2.75">
      <c r="A2" s="1" t="s">
        <v>67</v>
      </c>
    </row>
    <row r="4" spans="1:13" ht="12.75" customHeight="1">
      <c r="A4" s="21" t="s">
        <v>13</v>
      </c>
      <c r="B4" s="22" t="s">
        <v>68</v>
      </c>
      <c r="C4" s="22"/>
      <c r="D4" s="22"/>
      <c r="E4" s="22" t="s">
        <v>69</v>
      </c>
      <c r="F4" s="22"/>
      <c r="G4" s="22"/>
      <c r="H4" s="22" t="s">
        <v>70</v>
      </c>
      <c r="I4" s="22"/>
      <c r="J4" s="22"/>
      <c r="K4" s="22" t="s">
        <v>71</v>
      </c>
      <c r="L4" s="22"/>
      <c r="M4" s="22"/>
    </row>
    <row r="5" spans="1:13" ht="24">
      <c r="A5" s="21"/>
      <c r="B5" s="7" t="s">
        <v>56</v>
      </c>
      <c r="C5" s="7" t="s">
        <v>57</v>
      </c>
      <c r="D5" s="7" t="s">
        <v>65</v>
      </c>
      <c r="E5" s="7" t="s">
        <v>56</v>
      </c>
      <c r="F5" s="7" t="s">
        <v>57</v>
      </c>
      <c r="G5" s="7" t="s">
        <v>65</v>
      </c>
      <c r="H5" s="7" t="s">
        <v>56</v>
      </c>
      <c r="I5" s="7" t="s">
        <v>57</v>
      </c>
      <c r="J5" s="7" t="s">
        <v>65</v>
      </c>
      <c r="K5" s="7" t="s">
        <v>56</v>
      </c>
      <c r="L5" s="7" t="s">
        <v>57</v>
      </c>
      <c r="M5" s="7" t="s">
        <v>65</v>
      </c>
    </row>
    <row r="6" spans="1:1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2" t="s">
        <v>18</v>
      </c>
      <c r="B7" s="13">
        <v>405791.83</v>
      </c>
      <c r="C7" s="13">
        <v>363579.54</v>
      </c>
      <c r="D7" s="13">
        <v>24475405.5</v>
      </c>
      <c r="E7" s="13">
        <v>1743</v>
      </c>
      <c r="F7" s="13">
        <v>1530</v>
      </c>
      <c r="G7" s="13">
        <v>19234</v>
      </c>
      <c r="H7" s="13">
        <v>880.7</v>
      </c>
      <c r="I7" s="13">
        <v>804.7</v>
      </c>
      <c r="J7" s="13">
        <v>17660.2</v>
      </c>
      <c r="K7" s="13">
        <v>60361.18</v>
      </c>
      <c r="L7" s="13">
        <v>48654.98</v>
      </c>
      <c r="M7" s="13">
        <v>1966843.02</v>
      </c>
    </row>
    <row r="8" spans="2:13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>
      <c r="A9" s="15" t="s">
        <v>19</v>
      </c>
      <c r="B9" s="16">
        <v>22391.8</v>
      </c>
      <c r="C9" s="16">
        <v>22151.6</v>
      </c>
      <c r="D9" s="16">
        <v>1714123.51</v>
      </c>
      <c r="E9" s="16" t="s">
        <v>47</v>
      </c>
      <c r="F9" s="16" t="s">
        <v>47</v>
      </c>
      <c r="G9" s="16" t="s">
        <v>47</v>
      </c>
      <c r="H9" s="16" t="s">
        <v>47</v>
      </c>
      <c r="I9" s="16" t="s">
        <v>47</v>
      </c>
      <c r="J9" s="16" t="s">
        <v>47</v>
      </c>
      <c r="K9" s="16">
        <v>1634</v>
      </c>
      <c r="L9" s="16">
        <v>1633</v>
      </c>
      <c r="M9" s="16">
        <v>89118.09</v>
      </c>
    </row>
    <row r="10" spans="1:13" ht="12.75">
      <c r="A10" s="15" t="s">
        <v>20</v>
      </c>
      <c r="B10" s="16">
        <v>26279.99</v>
      </c>
      <c r="C10" s="16">
        <v>25909.89</v>
      </c>
      <c r="D10" s="16">
        <v>2056773.61</v>
      </c>
      <c r="E10" s="16" t="s">
        <v>47</v>
      </c>
      <c r="F10" s="16" t="s">
        <v>47</v>
      </c>
      <c r="G10" s="16" t="s">
        <v>47</v>
      </c>
      <c r="H10" s="16">
        <v>13.7</v>
      </c>
      <c r="I10" s="16">
        <v>13.7</v>
      </c>
      <c r="J10" s="16">
        <v>170</v>
      </c>
      <c r="K10" s="16">
        <v>2812.3</v>
      </c>
      <c r="L10" s="16">
        <v>2780.3</v>
      </c>
      <c r="M10" s="16">
        <v>141964.4</v>
      </c>
    </row>
    <row r="11" spans="1:13" ht="12.75">
      <c r="A11" s="15" t="s">
        <v>21</v>
      </c>
      <c r="B11" s="16">
        <v>43153.7</v>
      </c>
      <c r="C11" s="16">
        <v>31055</v>
      </c>
      <c r="D11" s="16">
        <v>1800541.71</v>
      </c>
      <c r="E11" s="16" t="s">
        <v>47</v>
      </c>
      <c r="F11" s="16" t="s">
        <v>47</v>
      </c>
      <c r="G11" s="16" t="s">
        <v>47</v>
      </c>
      <c r="H11" s="16">
        <v>370</v>
      </c>
      <c r="I11" s="16">
        <v>370</v>
      </c>
      <c r="J11" s="16">
        <v>9600</v>
      </c>
      <c r="K11" s="16">
        <v>9252.3</v>
      </c>
      <c r="L11" s="16">
        <v>5624.1</v>
      </c>
      <c r="M11" s="16">
        <v>232628.8</v>
      </c>
    </row>
    <row r="12" spans="1:13" ht="12.75">
      <c r="A12" s="15" t="s">
        <v>22</v>
      </c>
      <c r="B12" s="16">
        <v>15212.8</v>
      </c>
      <c r="C12" s="16">
        <v>14899.8</v>
      </c>
      <c r="D12" s="16">
        <v>1034340.22</v>
      </c>
      <c r="E12" s="16" t="s">
        <v>47</v>
      </c>
      <c r="F12" s="16" t="s">
        <v>47</v>
      </c>
      <c r="G12" s="16" t="s">
        <v>47</v>
      </c>
      <c r="H12" s="16" t="s">
        <v>47</v>
      </c>
      <c r="I12" s="16" t="s">
        <v>47</v>
      </c>
      <c r="J12" s="16" t="s">
        <v>47</v>
      </c>
      <c r="K12" s="16">
        <v>2093.5</v>
      </c>
      <c r="L12" s="16">
        <v>2073.5</v>
      </c>
      <c r="M12" s="16">
        <v>104291.1</v>
      </c>
    </row>
    <row r="13" spans="1:13" ht="12.75">
      <c r="A13" s="15" t="s">
        <v>23</v>
      </c>
      <c r="B13" s="16">
        <v>891.7</v>
      </c>
      <c r="C13" s="16">
        <v>883.7</v>
      </c>
      <c r="D13" s="16">
        <v>89801</v>
      </c>
      <c r="E13" s="16">
        <v>900</v>
      </c>
      <c r="F13" s="16">
        <v>750</v>
      </c>
      <c r="G13" s="16">
        <v>18330</v>
      </c>
      <c r="H13" s="16" t="s">
        <v>47</v>
      </c>
      <c r="I13" s="16" t="s">
        <v>47</v>
      </c>
      <c r="J13" s="16" t="s">
        <v>47</v>
      </c>
      <c r="K13" s="16">
        <v>200</v>
      </c>
      <c r="L13" s="16" t="s">
        <v>47</v>
      </c>
      <c r="M13" s="16" t="s">
        <v>47</v>
      </c>
    </row>
    <row r="14" spans="1:13" ht="12.75">
      <c r="A14" s="15" t="s">
        <v>24</v>
      </c>
      <c r="B14" s="16">
        <v>99135.35</v>
      </c>
      <c r="C14" s="16">
        <v>96718.75</v>
      </c>
      <c r="D14" s="16">
        <v>7924793.829999999</v>
      </c>
      <c r="E14" s="16" t="s">
        <v>47</v>
      </c>
      <c r="F14" s="16" t="s">
        <v>47</v>
      </c>
      <c r="G14" s="16" t="s">
        <v>47</v>
      </c>
      <c r="H14" s="16" t="s">
        <v>47</v>
      </c>
      <c r="I14" s="16" t="s">
        <v>47</v>
      </c>
      <c r="J14" s="16" t="s">
        <v>47</v>
      </c>
      <c r="K14" s="16">
        <v>4395.9</v>
      </c>
      <c r="L14" s="16">
        <v>4078.4</v>
      </c>
      <c r="M14" s="16">
        <v>164498.78</v>
      </c>
    </row>
    <row r="15" spans="1:13" ht="12.75">
      <c r="A15" s="15" t="s">
        <v>25</v>
      </c>
      <c r="B15" s="16">
        <v>5863.2</v>
      </c>
      <c r="C15" s="16">
        <v>5088.2</v>
      </c>
      <c r="D15" s="16">
        <v>111651.4</v>
      </c>
      <c r="E15" s="16">
        <v>3</v>
      </c>
      <c r="F15" s="16" t="s">
        <v>47</v>
      </c>
      <c r="G15" s="16" t="s">
        <v>47</v>
      </c>
      <c r="H15" s="16">
        <v>3</v>
      </c>
      <c r="I15" s="16" t="s">
        <v>47</v>
      </c>
      <c r="J15" s="16" t="s">
        <v>47</v>
      </c>
      <c r="K15" s="16">
        <v>1880</v>
      </c>
      <c r="L15" s="16">
        <v>1558</v>
      </c>
      <c r="M15" s="16">
        <v>46038</v>
      </c>
    </row>
    <row r="16" spans="1:13" ht="12.75">
      <c r="A16" s="15" t="s">
        <v>26</v>
      </c>
      <c r="B16" s="16">
        <v>28003.25</v>
      </c>
      <c r="C16" s="16">
        <v>24618.15</v>
      </c>
      <c r="D16" s="16">
        <v>1775913.02</v>
      </c>
      <c r="E16" s="16" t="s">
        <v>47</v>
      </c>
      <c r="F16" s="16" t="s">
        <v>47</v>
      </c>
      <c r="G16" s="16" t="s">
        <v>47</v>
      </c>
      <c r="H16" s="16" t="s">
        <v>47</v>
      </c>
      <c r="I16" s="16" t="s">
        <v>47</v>
      </c>
      <c r="J16" s="16" t="s">
        <v>47</v>
      </c>
      <c r="K16" s="16">
        <v>3071.1</v>
      </c>
      <c r="L16" s="16">
        <v>2837.1</v>
      </c>
      <c r="M16" s="16">
        <v>128516.22</v>
      </c>
    </row>
    <row r="17" spans="1:13" ht="12.75">
      <c r="A17" s="15" t="s">
        <v>27</v>
      </c>
      <c r="B17" s="16">
        <v>3306</v>
      </c>
      <c r="C17" s="16">
        <v>2724</v>
      </c>
      <c r="D17" s="16">
        <v>133202</v>
      </c>
      <c r="E17" s="16" t="s">
        <v>47</v>
      </c>
      <c r="F17" s="16" t="s">
        <v>47</v>
      </c>
      <c r="G17" s="16" t="s">
        <v>47</v>
      </c>
      <c r="H17" s="16" t="s">
        <v>47</v>
      </c>
      <c r="I17" s="16" t="s">
        <v>47</v>
      </c>
      <c r="J17" s="16" t="s">
        <v>47</v>
      </c>
      <c r="K17" s="16">
        <v>516</v>
      </c>
      <c r="L17" s="16">
        <v>367</v>
      </c>
      <c r="M17" s="16">
        <v>15020</v>
      </c>
    </row>
    <row r="18" spans="1:13" ht="12.75">
      <c r="A18" s="15" t="s">
        <v>28</v>
      </c>
      <c r="B18" s="16">
        <v>24101.93</v>
      </c>
      <c r="C18" s="16">
        <v>18010.73</v>
      </c>
      <c r="D18" s="16">
        <v>919921.44</v>
      </c>
      <c r="E18" s="16" t="s">
        <v>47</v>
      </c>
      <c r="F18" s="16" t="s">
        <v>47</v>
      </c>
      <c r="G18" s="16" t="s">
        <v>47</v>
      </c>
      <c r="H18" s="16">
        <v>21</v>
      </c>
      <c r="I18" s="16">
        <v>11</v>
      </c>
      <c r="J18" s="16">
        <v>110.2</v>
      </c>
      <c r="K18" s="16">
        <v>4538.58</v>
      </c>
      <c r="L18" s="16">
        <v>3090.58</v>
      </c>
      <c r="M18" s="16">
        <v>123818.21</v>
      </c>
    </row>
    <row r="19" spans="1:13" ht="12.75">
      <c r="A19" s="15" t="s">
        <v>29</v>
      </c>
      <c r="B19" s="16">
        <v>23949.6</v>
      </c>
      <c r="C19" s="16">
        <v>21786.6</v>
      </c>
      <c r="D19" s="16">
        <v>495739.6</v>
      </c>
      <c r="E19" s="16" t="s">
        <v>47</v>
      </c>
      <c r="F19" s="16" t="s">
        <v>47</v>
      </c>
      <c r="G19" s="16" t="s">
        <v>47</v>
      </c>
      <c r="H19" s="16" t="s">
        <v>47</v>
      </c>
      <c r="I19" s="16" t="s">
        <v>47</v>
      </c>
      <c r="J19" s="16" t="s">
        <v>47</v>
      </c>
      <c r="K19" s="16">
        <v>5114.9</v>
      </c>
      <c r="L19" s="16">
        <v>4392.9</v>
      </c>
      <c r="M19" s="16">
        <v>143651</v>
      </c>
    </row>
    <row r="20" spans="1:13" ht="12.75">
      <c r="A20" s="15" t="s">
        <v>30</v>
      </c>
      <c r="B20" s="16">
        <v>6300.3</v>
      </c>
      <c r="C20" s="16">
        <v>6168.3</v>
      </c>
      <c r="D20" s="16">
        <v>438295.9</v>
      </c>
      <c r="E20" s="16" t="s">
        <v>47</v>
      </c>
      <c r="F20" s="16" t="s">
        <v>47</v>
      </c>
      <c r="G20" s="16" t="s">
        <v>47</v>
      </c>
      <c r="H20" s="16" t="s">
        <v>47</v>
      </c>
      <c r="I20" s="16" t="s">
        <v>47</v>
      </c>
      <c r="J20" s="16" t="s">
        <v>47</v>
      </c>
      <c r="K20" s="16">
        <v>1118.5</v>
      </c>
      <c r="L20" s="16">
        <v>1114</v>
      </c>
      <c r="M20" s="16">
        <v>44858</v>
      </c>
    </row>
    <row r="21" spans="1:13" ht="12.75">
      <c r="A21" s="15" t="s">
        <v>31</v>
      </c>
      <c r="B21" s="16">
        <v>26784.55</v>
      </c>
      <c r="C21" s="16">
        <v>20771.47</v>
      </c>
      <c r="D21" s="16">
        <v>1098580.03</v>
      </c>
      <c r="E21" s="16" t="s">
        <v>47</v>
      </c>
      <c r="F21" s="16" t="s">
        <v>47</v>
      </c>
      <c r="G21" s="16" t="s">
        <v>47</v>
      </c>
      <c r="H21" s="16">
        <v>118</v>
      </c>
      <c r="I21" s="16">
        <v>55</v>
      </c>
      <c r="J21" s="16">
        <v>750</v>
      </c>
      <c r="K21" s="16">
        <v>8243.5</v>
      </c>
      <c r="L21" s="16">
        <v>5702.5</v>
      </c>
      <c r="M21" s="16">
        <v>209519.5</v>
      </c>
    </row>
    <row r="22" spans="1:13" ht="12.75">
      <c r="A22" s="15" t="s">
        <v>32</v>
      </c>
      <c r="B22" s="16">
        <v>1789</v>
      </c>
      <c r="C22" s="16">
        <v>1387</v>
      </c>
      <c r="D22" s="16">
        <v>56705</v>
      </c>
      <c r="E22" s="16">
        <v>840</v>
      </c>
      <c r="F22" s="16">
        <v>780</v>
      </c>
      <c r="G22" s="16">
        <v>904</v>
      </c>
      <c r="H22" s="16" t="s">
        <v>47</v>
      </c>
      <c r="I22" s="16" t="s">
        <v>47</v>
      </c>
      <c r="J22" s="16" t="s">
        <v>47</v>
      </c>
      <c r="K22" s="16">
        <v>719</v>
      </c>
      <c r="L22" s="16">
        <v>531</v>
      </c>
      <c r="M22" s="16">
        <v>14701</v>
      </c>
    </row>
    <row r="23" spans="1:13" ht="12.75">
      <c r="A23" s="15" t="s">
        <v>33</v>
      </c>
      <c r="B23" s="16">
        <v>15127.11</v>
      </c>
      <c r="C23" s="16">
        <v>14836.61</v>
      </c>
      <c r="D23" s="16">
        <v>987951.78</v>
      </c>
      <c r="E23" s="16" t="s">
        <v>47</v>
      </c>
      <c r="F23" s="16" t="s">
        <v>47</v>
      </c>
      <c r="G23" s="16" t="s">
        <v>47</v>
      </c>
      <c r="H23" s="16" t="s">
        <v>47</v>
      </c>
      <c r="I23" s="16" t="s">
        <v>47</v>
      </c>
      <c r="J23" s="16" t="s">
        <v>47</v>
      </c>
      <c r="K23" s="16">
        <v>3733.6</v>
      </c>
      <c r="L23" s="16">
        <v>3695.6</v>
      </c>
      <c r="M23" s="16">
        <v>172517.96</v>
      </c>
    </row>
    <row r="24" spans="1:13" ht="12.75">
      <c r="A24" s="15" t="s">
        <v>34</v>
      </c>
      <c r="B24" s="16">
        <v>13051.2</v>
      </c>
      <c r="C24" s="16">
        <v>9151.2</v>
      </c>
      <c r="D24" s="16">
        <v>454807.6</v>
      </c>
      <c r="E24" s="16" t="s">
        <v>47</v>
      </c>
      <c r="F24" s="16" t="s">
        <v>47</v>
      </c>
      <c r="G24" s="16" t="s">
        <v>47</v>
      </c>
      <c r="H24" s="16">
        <v>190</v>
      </c>
      <c r="I24" s="16">
        <v>190</v>
      </c>
      <c r="J24" s="16">
        <v>4180</v>
      </c>
      <c r="K24" s="16">
        <v>3020.5</v>
      </c>
      <c r="L24" s="16">
        <v>2156.5</v>
      </c>
      <c r="M24" s="16">
        <v>67702</v>
      </c>
    </row>
    <row r="25" spans="1:13" ht="12.75">
      <c r="A25" s="15" t="s">
        <v>35</v>
      </c>
      <c r="B25" s="16">
        <v>9179.9</v>
      </c>
      <c r="C25" s="16">
        <v>9141.9</v>
      </c>
      <c r="D25" s="16">
        <v>651586.56</v>
      </c>
      <c r="E25" s="16" t="s">
        <v>47</v>
      </c>
      <c r="F25" s="16" t="s">
        <v>47</v>
      </c>
      <c r="G25" s="16" t="s">
        <v>47</v>
      </c>
      <c r="H25" s="16" t="s">
        <v>47</v>
      </c>
      <c r="I25" s="16" t="s">
        <v>47</v>
      </c>
      <c r="J25" s="16" t="s">
        <v>47</v>
      </c>
      <c r="K25" s="16">
        <v>1559</v>
      </c>
      <c r="L25" s="16">
        <v>1499</v>
      </c>
      <c r="M25" s="16">
        <v>74964.5</v>
      </c>
    </row>
    <row r="26" spans="1:13" ht="12.75">
      <c r="A26" s="15" t="s">
        <v>36</v>
      </c>
      <c r="B26" s="16">
        <v>38492.45</v>
      </c>
      <c r="C26" s="16">
        <v>35942.64</v>
      </c>
      <c r="D26" s="16">
        <v>2649965.29</v>
      </c>
      <c r="E26" s="16" t="s">
        <v>47</v>
      </c>
      <c r="F26" s="16" t="s">
        <v>47</v>
      </c>
      <c r="G26" s="16" t="s">
        <v>47</v>
      </c>
      <c r="H26" s="16">
        <v>165</v>
      </c>
      <c r="I26" s="16">
        <v>165</v>
      </c>
      <c r="J26" s="16">
        <v>2850</v>
      </c>
      <c r="K26" s="16">
        <v>4341.5</v>
      </c>
      <c r="L26" s="16">
        <v>3656.5</v>
      </c>
      <c r="M26" s="16">
        <v>126637.46</v>
      </c>
    </row>
    <row r="27" spans="1:13" ht="12.75">
      <c r="A27" s="15" t="s">
        <v>37</v>
      </c>
      <c r="B27" s="16">
        <v>2778</v>
      </c>
      <c r="C27" s="16">
        <v>2334</v>
      </c>
      <c r="D27" s="16">
        <v>80712</v>
      </c>
      <c r="E27" s="16" t="s">
        <v>47</v>
      </c>
      <c r="F27" s="16" t="s">
        <v>47</v>
      </c>
      <c r="G27" s="16" t="s">
        <v>47</v>
      </c>
      <c r="H27" s="16" t="s">
        <v>47</v>
      </c>
      <c r="I27" s="16" t="s">
        <v>47</v>
      </c>
      <c r="J27" s="16" t="s">
        <v>47</v>
      </c>
      <c r="K27" s="16">
        <v>2117</v>
      </c>
      <c r="L27" s="16">
        <v>1865</v>
      </c>
      <c r="M27" s="16">
        <v>66398</v>
      </c>
    </row>
    <row r="28" spans="1:13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9" t="s">
        <v>38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ht="12.75">
      <c r="A31" s="20" t="s">
        <v>39</v>
      </c>
    </row>
  </sheetData>
  <sheetProtection selectLockedCells="1" selectUnlockedCells="1"/>
  <mergeCells count="6">
    <mergeCell ref="A1:M1"/>
    <mergeCell ref="A4:A5"/>
    <mergeCell ref="B4:D4"/>
    <mergeCell ref="E4:G4"/>
    <mergeCell ref="H4:J4"/>
    <mergeCell ref="K4:M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R31"/>
  <sheetViews>
    <sheetView showGridLines="0" workbookViewId="0" topLeftCell="A1">
      <selection activeCell="A1" sqref="A1:R1"/>
    </sheetView>
  </sheetViews>
  <sheetFormatPr defaultColWidth="11.421875" defaultRowHeight="12.75"/>
  <cols>
    <col min="1" max="1" width="18.421875" style="0" customWidth="1"/>
    <col min="2" max="18" width="15.7109375" style="0" customWidth="1"/>
  </cols>
  <sheetData>
    <row r="1" spans="1:18" ht="37.5" customHeight="1">
      <c r="A1" s="5" t="s">
        <v>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12.75">
      <c r="A2" s="1" t="s">
        <v>73</v>
      </c>
    </row>
    <row r="4" spans="1:18" ht="24">
      <c r="A4" s="6" t="s">
        <v>13</v>
      </c>
      <c r="B4" s="7" t="s">
        <v>44</v>
      </c>
      <c r="C4" s="7" t="s">
        <v>74</v>
      </c>
      <c r="D4" s="7" t="s">
        <v>75</v>
      </c>
      <c r="E4" s="7" t="s">
        <v>76</v>
      </c>
      <c r="F4" s="7" t="s">
        <v>77</v>
      </c>
      <c r="G4" s="7" t="s">
        <v>78</v>
      </c>
      <c r="H4" s="7" t="s">
        <v>79</v>
      </c>
      <c r="I4" s="7" t="s">
        <v>80</v>
      </c>
      <c r="J4" s="7" t="s">
        <v>81</v>
      </c>
      <c r="K4" s="7" t="s">
        <v>82</v>
      </c>
      <c r="L4" s="7" t="s">
        <v>83</v>
      </c>
      <c r="M4" s="7" t="s">
        <v>84</v>
      </c>
      <c r="N4" s="7" t="s">
        <v>85</v>
      </c>
      <c r="O4" s="7" t="s">
        <v>86</v>
      </c>
      <c r="P4" s="7" t="s">
        <v>87</v>
      </c>
      <c r="Q4" s="7" t="s">
        <v>88</v>
      </c>
      <c r="R4" s="7" t="s">
        <v>89</v>
      </c>
    </row>
    <row r="5" spans="1:18" ht="12.75">
      <c r="A5" s="11"/>
      <c r="B5" s="22" t="s">
        <v>17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7" spans="1:18" ht="12.75">
      <c r="A7" s="32" t="s">
        <v>18</v>
      </c>
      <c r="B7" s="27">
        <v>20827.84</v>
      </c>
      <c r="C7" s="27">
        <v>41.99</v>
      </c>
      <c r="D7" s="27">
        <v>35.06</v>
      </c>
      <c r="E7" s="27">
        <v>5247.9</v>
      </c>
      <c r="F7" s="27">
        <v>3911.2</v>
      </c>
      <c r="G7" s="27">
        <v>10586.65</v>
      </c>
      <c r="H7" s="27">
        <v>204.06</v>
      </c>
      <c r="I7" s="27">
        <v>7.5</v>
      </c>
      <c r="J7" s="27">
        <v>20.84</v>
      </c>
      <c r="K7" s="27">
        <v>121.65</v>
      </c>
      <c r="L7" s="27">
        <v>10.9</v>
      </c>
      <c r="M7" s="27">
        <v>89.53</v>
      </c>
      <c r="N7" s="27">
        <v>200.57</v>
      </c>
      <c r="O7" s="27">
        <v>91.1</v>
      </c>
      <c r="P7" s="27">
        <v>211</v>
      </c>
      <c r="Q7" s="27">
        <v>2.5</v>
      </c>
      <c r="R7" s="27">
        <v>45.39</v>
      </c>
    </row>
    <row r="8" spans="1:18" ht="12.75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33" t="s">
        <v>19</v>
      </c>
      <c r="B9" s="29">
        <v>91</v>
      </c>
      <c r="C9" s="29" t="s">
        <v>47</v>
      </c>
      <c r="D9" s="29">
        <v>7</v>
      </c>
      <c r="E9" s="29" t="s">
        <v>47</v>
      </c>
      <c r="F9" s="29">
        <v>10</v>
      </c>
      <c r="G9" s="29">
        <v>68</v>
      </c>
      <c r="H9" s="29" t="s">
        <v>47</v>
      </c>
      <c r="I9" s="29" t="s">
        <v>47</v>
      </c>
      <c r="J9" s="29" t="s">
        <v>47</v>
      </c>
      <c r="K9" s="29" t="s">
        <v>47</v>
      </c>
      <c r="L9" s="29" t="s">
        <v>47</v>
      </c>
      <c r="M9" s="29" t="s">
        <v>47</v>
      </c>
      <c r="N9" s="29" t="s">
        <v>47</v>
      </c>
      <c r="O9" s="29" t="s">
        <v>47</v>
      </c>
      <c r="P9" s="29" t="s">
        <v>47</v>
      </c>
      <c r="Q9" s="29" t="s">
        <v>47</v>
      </c>
      <c r="R9" s="29">
        <v>6</v>
      </c>
    </row>
    <row r="10" spans="1:18" ht="12.75">
      <c r="A10" s="33" t="s">
        <v>20</v>
      </c>
      <c r="B10" s="29">
        <v>237</v>
      </c>
      <c r="C10" s="29" t="s">
        <v>47</v>
      </c>
      <c r="D10" s="29" t="s">
        <v>47</v>
      </c>
      <c r="E10" s="29">
        <v>23</v>
      </c>
      <c r="F10" s="29">
        <v>104.5</v>
      </c>
      <c r="G10" s="29">
        <v>109</v>
      </c>
      <c r="H10" s="29">
        <v>0.5</v>
      </c>
      <c r="I10" s="29" t="s">
        <v>47</v>
      </c>
      <c r="J10" s="29" t="s">
        <v>47</v>
      </c>
      <c r="K10" s="29" t="s">
        <v>47</v>
      </c>
      <c r="L10" s="29" t="s">
        <v>47</v>
      </c>
      <c r="M10" s="29" t="s">
        <v>47</v>
      </c>
      <c r="N10" s="29" t="s">
        <v>47</v>
      </c>
      <c r="O10" s="29" t="s">
        <v>47</v>
      </c>
      <c r="P10" s="29" t="s">
        <v>47</v>
      </c>
      <c r="Q10" s="29" t="s">
        <v>47</v>
      </c>
      <c r="R10" s="29" t="s">
        <v>47</v>
      </c>
    </row>
    <row r="11" spans="1:18" ht="12.75">
      <c r="A11" s="33" t="s">
        <v>21</v>
      </c>
      <c r="B11" s="29">
        <v>4</v>
      </c>
      <c r="C11" s="29" t="s">
        <v>47</v>
      </c>
      <c r="D11" s="29" t="s">
        <v>47</v>
      </c>
      <c r="E11" s="29" t="s">
        <v>47</v>
      </c>
      <c r="F11" s="29" t="s">
        <v>47</v>
      </c>
      <c r="G11" s="29" t="s">
        <v>47</v>
      </c>
      <c r="H11" s="29" t="s">
        <v>47</v>
      </c>
      <c r="I11" s="29" t="s">
        <v>47</v>
      </c>
      <c r="J11" s="29" t="s">
        <v>47</v>
      </c>
      <c r="K11" s="29" t="s">
        <v>47</v>
      </c>
      <c r="L11" s="29" t="s">
        <v>47</v>
      </c>
      <c r="M11" s="29" t="s">
        <v>47</v>
      </c>
      <c r="N11" s="29" t="s">
        <v>47</v>
      </c>
      <c r="O11" s="29">
        <v>4</v>
      </c>
      <c r="P11" s="29" t="s">
        <v>47</v>
      </c>
      <c r="Q11" s="29" t="s">
        <v>47</v>
      </c>
      <c r="R11" s="29" t="s">
        <v>47</v>
      </c>
    </row>
    <row r="12" spans="1:18" ht="12.75">
      <c r="A12" s="33" t="s">
        <v>22</v>
      </c>
      <c r="B12" s="29">
        <v>6930.4</v>
      </c>
      <c r="C12" s="29" t="s">
        <v>47</v>
      </c>
      <c r="D12" s="29" t="s">
        <v>47</v>
      </c>
      <c r="E12" s="29">
        <v>1812.5</v>
      </c>
      <c r="F12" s="29">
        <v>794.7</v>
      </c>
      <c r="G12" s="29">
        <v>4149.2</v>
      </c>
      <c r="H12" s="29">
        <v>20</v>
      </c>
      <c r="I12" s="29" t="s">
        <v>47</v>
      </c>
      <c r="J12" s="29" t="s">
        <v>47</v>
      </c>
      <c r="K12" s="29" t="s">
        <v>47</v>
      </c>
      <c r="L12" s="29" t="s">
        <v>47</v>
      </c>
      <c r="M12" s="29" t="s">
        <v>47</v>
      </c>
      <c r="N12" s="29">
        <v>81</v>
      </c>
      <c r="O12" s="29" t="s">
        <v>47</v>
      </c>
      <c r="P12" s="29">
        <v>73</v>
      </c>
      <c r="Q12" s="29" t="s">
        <v>47</v>
      </c>
      <c r="R12" s="29" t="s">
        <v>47</v>
      </c>
    </row>
    <row r="13" spans="1:18" ht="12.75">
      <c r="A13" s="33" t="s">
        <v>23</v>
      </c>
      <c r="B13" s="29">
        <v>7.5</v>
      </c>
      <c r="C13" s="29">
        <v>0.5</v>
      </c>
      <c r="D13" s="29" t="s">
        <v>47</v>
      </c>
      <c r="E13" s="29" t="s">
        <v>47</v>
      </c>
      <c r="F13" s="29">
        <v>2</v>
      </c>
      <c r="G13" s="29" t="s">
        <v>47</v>
      </c>
      <c r="H13" s="29" t="s">
        <v>47</v>
      </c>
      <c r="I13" s="29">
        <v>0.5</v>
      </c>
      <c r="J13" s="29">
        <v>4.5</v>
      </c>
      <c r="K13" s="29" t="s">
        <v>47</v>
      </c>
      <c r="L13" s="29" t="s">
        <v>47</v>
      </c>
      <c r="M13" s="29" t="s">
        <v>47</v>
      </c>
      <c r="N13" s="29" t="s">
        <v>47</v>
      </c>
      <c r="O13" s="29" t="s">
        <v>47</v>
      </c>
      <c r="P13" s="29" t="s">
        <v>47</v>
      </c>
      <c r="Q13" s="29" t="s">
        <v>47</v>
      </c>
      <c r="R13" s="29" t="s">
        <v>47</v>
      </c>
    </row>
    <row r="14" spans="1:18" ht="12.75">
      <c r="A14" s="33" t="s">
        <v>24</v>
      </c>
      <c r="B14" s="29">
        <v>35</v>
      </c>
      <c r="C14" s="29" t="s">
        <v>47</v>
      </c>
      <c r="D14" s="29" t="s">
        <v>47</v>
      </c>
      <c r="E14" s="29" t="s">
        <v>47</v>
      </c>
      <c r="F14" s="29">
        <v>35</v>
      </c>
      <c r="G14" s="29" t="s">
        <v>47</v>
      </c>
      <c r="H14" s="29" t="s">
        <v>47</v>
      </c>
      <c r="I14" s="29" t="s">
        <v>47</v>
      </c>
      <c r="J14" s="29" t="s">
        <v>47</v>
      </c>
      <c r="K14" s="29" t="s">
        <v>47</v>
      </c>
      <c r="L14" s="29" t="s">
        <v>47</v>
      </c>
      <c r="M14" s="29" t="s">
        <v>47</v>
      </c>
      <c r="N14" s="29" t="s">
        <v>47</v>
      </c>
      <c r="O14" s="29" t="s">
        <v>47</v>
      </c>
      <c r="P14" s="29" t="s">
        <v>47</v>
      </c>
      <c r="Q14" s="29" t="s">
        <v>47</v>
      </c>
      <c r="R14" s="29" t="s">
        <v>47</v>
      </c>
    </row>
    <row r="15" spans="1:18" ht="12.75">
      <c r="A15" s="33" t="s">
        <v>25</v>
      </c>
      <c r="B15" s="29">
        <v>11.31</v>
      </c>
      <c r="C15" s="29" t="s">
        <v>47</v>
      </c>
      <c r="D15" s="29">
        <v>3.06</v>
      </c>
      <c r="E15" s="29" t="s">
        <v>47</v>
      </c>
      <c r="F15" s="29" t="s">
        <v>47</v>
      </c>
      <c r="G15" s="29" t="s">
        <v>47</v>
      </c>
      <c r="H15" s="29">
        <v>2.75</v>
      </c>
      <c r="I15" s="29" t="s">
        <v>47</v>
      </c>
      <c r="J15" s="29" t="s">
        <v>47</v>
      </c>
      <c r="K15" s="29" t="s">
        <v>47</v>
      </c>
      <c r="L15" s="29" t="s">
        <v>47</v>
      </c>
      <c r="M15" s="29">
        <v>5.4</v>
      </c>
      <c r="N15" s="29">
        <v>0.1</v>
      </c>
      <c r="O15" s="29" t="s">
        <v>47</v>
      </c>
      <c r="P15" s="29" t="s">
        <v>47</v>
      </c>
      <c r="Q15" s="29" t="s">
        <v>47</v>
      </c>
      <c r="R15" s="29" t="s">
        <v>47</v>
      </c>
    </row>
    <row r="16" spans="1:18" ht="12.75">
      <c r="A16" s="33" t="s">
        <v>26</v>
      </c>
      <c r="B16" s="29">
        <v>80</v>
      </c>
      <c r="C16" s="29" t="s">
        <v>47</v>
      </c>
      <c r="D16" s="29" t="s">
        <v>47</v>
      </c>
      <c r="E16" s="29" t="s">
        <v>47</v>
      </c>
      <c r="F16" s="29" t="s">
        <v>47</v>
      </c>
      <c r="G16" s="29">
        <v>80</v>
      </c>
      <c r="H16" s="29" t="s">
        <v>47</v>
      </c>
      <c r="I16" s="29" t="s">
        <v>47</v>
      </c>
      <c r="J16" s="29" t="s">
        <v>47</v>
      </c>
      <c r="K16" s="29" t="s">
        <v>47</v>
      </c>
      <c r="L16" s="29" t="s">
        <v>47</v>
      </c>
      <c r="M16" s="29" t="s">
        <v>47</v>
      </c>
      <c r="N16" s="29" t="s">
        <v>47</v>
      </c>
      <c r="O16" s="29" t="s">
        <v>47</v>
      </c>
      <c r="P16" s="29" t="s">
        <v>47</v>
      </c>
      <c r="Q16" s="29" t="s">
        <v>47</v>
      </c>
      <c r="R16" s="29" t="s">
        <v>47</v>
      </c>
    </row>
    <row r="17" spans="1:18" ht="12.75">
      <c r="A17" s="33" t="s">
        <v>27</v>
      </c>
      <c r="B17" s="29">
        <v>325.23</v>
      </c>
      <c r="C17" s="29">
        <v>35.74</v>
      </c>
      <c r="D17" s="29">
        <v>10</v>
      </c>
      <c r="E17" s="29">
        <v>0.5</v>
      </c>
      <c r="F17" s="29">
        <v>1.5</v>
      </c>
      <c r="G17" s="29">
        <v>0.25</v>
      </c>
      <c r="H17" s="29">
        <v>80.06</v>
      </c>
      <c r="I17" s="29">
        <v>7</v>
      </c>
      <c r="J17" s="29">
        <v>13.34</v>
      </c>
      <c r="K17" s="29">
        <v>58.9</v>
      </c>
      <c r="L17" s="29">
        <v>8.9</v>
      </c>
      <c r="M17" s="29">
        <v>54.88</v>
      </c>
      <c r="N17" s="29">
        <v>20.22</v>
      </c>
      <c r="O17" s="29">
        <v>5.85</v>
      </c>
      <c r="P17" s="29" t="s">
        <v>47</v>
      </c>
      <c r="Q17" s="29">
        <v>2</v>
      </c>
      <c r="R17" s="29">
        <v>26.09</v>
      </c>
    </row>
    <row r="18" spans="1:18" ht="12.75">
      <c r="A18" s="33" t="s">
        <v>28</v>
      </c>
      <c r="B18" s="29">
        <v>351</v>
      </c>
      <c r="C18" s="29" t="s">
        <v>47</v>
      </c>
      <c r="D18" s="29" t="s">
        <v>47</v>
      </c>
      <c r="E18" s="29" t="s">
        <v>47</v>
      </c>
      <c r="F18" s="29">
        <v>158</v>
      </c>
      <c r="G18" s="29">
        <v>193</v>
      </c>
      <c r="H18" s="29" t="s">
        <v>47</v>
      </c>
      <c r="I18" s="29" t="s">
        <v>47</v>
      </c>
      <c r="J18" s="29" t="s">
        <v>47</v>
      </c>
      <c r="K18" s="29" t="s">
        <v>47</v>
      </c>
      <c r="L18" s="29" t="s">
        <v>47</v>
      </c>
      <c r="M18" s="29" t="s">
        <v>47</v>
      </c>
      <c r="N18" s="29" t="s">
        <v>47</v>
      </c>
      <c r="O18" s="29" t="s">
        <v>47</v>
      </c>
      <c r="P18" s="29" t="s">
        <v>47</v>
      </c>
      <c r="Q18" s="29" t="s">
        <v>47</v>
      </c>
      <c r="R18" s="29" t="s">
        <v>47</v>
      </c>
    </row>
    <row r="19" spans="1:18" ht="12.75">
      <c r="A19" s="33" t="s">
        <v>29</v>
      </c>
      <c r="B19" s="29">
        <v>74</v>
      </c>
      <c r="C19" s="29" t="s">
        <v>47</v>
      </c>
      <c r="D19" s="29" t="s">
        <v>47</v>
      </c>
      <c r="E19" s="29" t="s">
        <v>47</v>
      </c>
      <c r="F19" s="29" t="s">
        <v>47</v>
      </c>
      <c r="G19" s="29" t="s">
        <v>47</v>
      </c>
      <c r="H19" s="29" t="s">
        <v>47</v>
      </c>
      <c r="I19" s="29" t="s">
        <v>47</v>
      </c>
      <c r="J19" s="29" t="s">
        <v>47</v>
      </c>
      <c r="K19" s="29" t="s">
        <v>47</v>
      </c>
      <c r="L19" s="29" t="s">
        <v>47</v>
      </c>
      <c r="M19" s="29" t="s">
        <v>47</v>
      </c>
      <c r="N19" s="29" t="s">
        <v>47</v>
      </c>
      <c r="O19" s="29">
        <v>74</v>
      </c>
      <c r="P19" s="29" t="s">
        <v>47</v>
      </c>
      <c r="Q19" s="29" t="s">
        <v>47</v>
      </c>
      <c r="R19" s="29" t="s">
        <v>47</v>
      </c>
    </row>
    <row r="20" spans="1:18" ht="12.75">
      <c r="A20" s="33" t="s">
        <v>30</v>
      </c>
      <c r="B20" s="29">
        <v>8831.4</v>
      </c>
      <c r="C20" s="29">
        <v>5.75</v>
      </c>
      <c r="D20" s="29" t="s">
        <v>47</v>
      </c>
      <c r="E20" s="29">
        <v>3212.9</v>
      </c>
      <c r="F20" s="29">
        <v>859.5</v>
      </c>
      <c r="G20" s="29">
        <v>4332.2</v>
      </c>
      <c r="H20" s="29">
        <v>65.75</v>
      </c>
      <c r="I20" s="29" t="s">
        <v>47</v>
      </c>
      <c r="J20" s="29">
        <v>3</v>
      </c>
      <c r="K20" s="29">
        <v>62.75</v>
      </c>
      <c r="L20" s="29">
        <v>2</v>
      </c>
      <c r="M20" s="29">
        <v>29.25</v>
      </c>
      <c r="N20" s="29">
        <v>99.25</v>
      </c>
      <c r="O20" s="29">
        <v>7.25</v>
      </c>
      <c r="P20" s="29">
        <v>138</v>
      </c>
      <c r="Q20" s="29">
        <v>0.5</v>
      </c>
      <c r="R20" s="29">
        <v>13.3</v>
      </c>
    </row>
    <row r="21" spans="1:18" ht="12.75">
      <c r="A21" s="33" t="s">
        <v>31</v>
      </c>
      <c r="B21" s="29" t="s">
        <v>47</v>
      </c>
      <c r="C21" s="29" t="s">
        <v>47</v>
      </c>
      <c r="D21" s="29" t="s">
        <v>47</v>
      </c>
      <c r="E21" s="29" t="s">
        <v>47</v>
      </c>
      <c r="F21" s="29" t="s">
        <v>47</v>
      </c>
      <c r="G21" s="29" t="s">
        <v>47</v>
      </c>
      <c r="H21" s="29" t="s">
        <v>47</v>
      </c>
      <c r="I21" s="29" t="s">
        <v>47</v>
      </c>
      <c r="J21" s="29" t="s">
        <v>47</v>
      </c>
      <c r="K21" s="29" t="s">
        <v>47</v>
      </c>
      <c r="L21" s="29" t="s">
        <v>47</v>
      </c>
      <c r="M21" s="29" t="s">
        <v>47</v>
      </c>
      <c r="N21" s="29" t="s">
        <v>47</v>
      </c>
      <c r="O21" s="29" t="s">
        <v>47</v>
      </c>
      <c r="P21" s="29" t="s">
        <v>47</v>
      </c>
      <c r="Q21" s="29" t="s">
        <v>47</v>
      </c>
      <c r="R21" s="29" t="s">
        <v>47</v>
      </c>
    </row>
    <row r="22" spans="1:18" ht="12.75">
      <c r="A22" s="33" t="s">
        <v>32</v>
      </c>
      <c r="B22" s="29" t="s">
        <v>47</v>
      </c>
      <c r="C22" s="29" t="s">
        <v>47</v>
      </c>
      <c r="D22" s="29" t="s">
        <v>47</v>
      </c>
      <c r="E22" s="29" t="s">
        <v>47</v>
      </c>
      <c r="F22" s="29" t="s">
        <v>47</v>
      </c>
      <c r="G22" s="29" t="s">
        <v>47</v>
      </c>
      <c r="H22" s="29" t="s">
        <v>47</v>
      </c>
      <c r="I22" s="29" t="s">
        <v>47</v>
      </c>
      <c r="J22" s="29" t="s">
        <v>47</v>
      </c>
      <c r="K22" s="29" t="s">
        <v>47</v>
      </c>
      <c r="L22" s="29" t="s">
        <v>47</v>
      </c>
      <c r="M22" s="29" t="s">
        <v>47</v>
      </c>
      <c r="N22" s="29" t="s">
        <v>47</v>
      </c>
      <c r="O22" s="29" t="s">
        <v>47</v>
      </c>
      <c r="P22" s="29" t="s">
        <v>47</v>
      </c>
      <c r="Q22" s="29" t="s">
        <v>47</v>
      </c>
      <c r="R22" s="29" t="s">
        <v>47</v>
      </c>
    </row>
    <row r="23" spans="1:18" ht="12.75">
      <c r="A23" s="33" t="s">
        <v>33</v>
      </c>
      <c r="B23" s="29">
        <v>2313</v>
      </c>
      <c r="C23" s="29" t="s">
        <v>47</v>
      </c>
      <c r="D23" s="29">
        <v>15</v>
      </c>
      <c r="E23" s="29" t="s">
        <v>47</v>
      </c>
      <c r="F23" s="29">
        <v>1291</v>
      </c>
      <c r="G23" s="29">
        <v>1007</v>
      </c>
      <c r="H23" s="29" t="s">
        <v>47</v>
      </c>
      <c r="I23" s="29" t="s">
        <v>47</v>
      </c>
      <c r="J23" s="29" t="s">
        <v>47</v>
      </c>
      <c r="K23" s="29" t="s">
        <v>47</v>
      </c>
      <c r="L23" s="29" t="s">
        <v>47</v>
      </c>
      <c r="M23" s="29" t="s">
        <v>47</v>
      </c>
      <c r="N23" s="29" t="s">
        <v>47</v>
      </c>
      <c r="O23" s="29" t="s">
        <v>47</v>
      </c>
      <c r="P23" s="29" t="s">
        <v>47</v>
      </c>
      <c r="Q23" s="29" t="s">
        <v>47</v>
      </c>
      <c r="R23" s="29" t="s">
        <v>47</v>
      </c>
    </row>
    <row r="24" spans="1:18" ht="12.75">
      <c r="A24" s="33" t="s">
        <v>34</v>
      </c>
      <c r="B24" s="29">
        <v>150</v>
      </c>
      <c r="C24" s="29" t="s">
        <v>47</v>
      </c>
      <c r="D24" s="29" t="s">
        <v>47</v>
      </c>
      <c r="E24" s="29">
        <v>150</v>
      </c>
      <c r="F24" s="29" t="s">
        <v>47</v>
      </c>
      <c r="G24" s="29" t="s">
        <v>47</v>
      </c>
      <c r="H24" s="29" t="s">
        <v>47</v>
      </c>
      <c r="I24" s="29" t="s">
        <v>47</v>
      </c>
      <c r="J24" s="29" t="s">
        <v>47</v>
      </c>
      <c r="K24" s="29" t="s">
        <v>47</v>
      </c>
      <c r="L24" s="29" t="s">
        <v>47</v>
      </c>
      <c r="M24" s="29" t="s">
        <v>47</v>
      </c>
      <c r="N24" s="29" t="s">
        <v>47</v>
      </c>
      <c r="O24" s="29" t="s">
        <v>47</v>
      </c>
      <c r="P24" s="29" t="s">
        <v>47</v>
      </c>
      <c r="Q24" s="29" t="s">
        <v>47</v>
      </c>
      <c r="R24" s="29" t="s">
        <v>47</v>
      </c>
    </row>
    <row r="25" spans="1:18" ht="12.75">
      <c r="A25" s="33" t="s">
        <v>35</v>
      </c>
      <c r="B25" s="29">
        <v>458</v>
      </c>
      <c r="C25" s="29" t="s">
        <v>47</v>
      </c>
      <c r="D25" s="29" t="s">
        <v>47</v>
      </c>
      <c r="E25" s="29">
        <v>49</v>
      </c>
      <c r="F25" s="29">
        <v>114</v>
      </c>
      <c r="G25" s="29">
        <v>275</v>
      </c>
      <c r="H25" s="29">
        <v>20</v>
      </c>
      <c r="I25" s="29" t="s">
        <v>47</v>
      </c>
      <c r="J25" s="29" t="s">
        <v>47</v>
      </c>
      <c r="K25" s="29" t="s">
        <v>47</v>
      </c>
      <c r="L25" s="29" t="s">
        <v>47</v>
      </c>
      <c r="M25" s="29" t="s">
        <v>47</v>
      </c>
      <c r="N25" s="29" t="s">
        <v>47</v>
      </c>
      <c r="O25" s="29" t="s">
        <v>47</v>
      </c>
      <c r="P25" s="29" t="s">
        <v>47</v>
      </c>
      <c r="Q25" s="29" t="s">
        <v>47</v>
      </c>
      <c r="R25" s="29" t="s">
        <v>47</v>
      </c>
    </row>
    <row r="26" spans="1:18" ht="12.75">
      <c r="A26" s="33" t="s">
        <v>36</v>
      </c>
      <c r="B26" s="29">
        <v>929</v>
      </c>
      <c r="C26" s="29" t="s">
        <v>47</v>
      </c>
      <c r="D26" s="29" t="s">
        <v>47</v>
      </c>
      <c r="E26" s="29" t="s">
        <v>47</v>
      </c>
      <c r="F26" s="29">
        <v>541</v>
      </c>
      <c r="G26" s="29">
        <v>373</v>
      </c>
      <c r="H26" s="29">
        <v>15</v>
      </c>
      <c r="I26" s="29" t="s">
        <v>47</v>
      </c>
      <c r="J26" s="29" t="s">
        <v>47</v>
      </c>
      <c r="K26" s="29" t="s">
        <v>47</v>
      </c>
      <c r="L26" s="29" t="s">
        <v>47</v>
      </c>
      <c r="M26" s="29" t="s">
        <v>47</v>
      </c>
      <c r="N26" s="29" t="s">
        <v>47</v>
      </c>
      <c r="O26" s="29" t="s">
        <v>47</v>
      </c>
      <c r="P26" s="29" t="s">
        <v>47</v>
      </c>
      <c r="Q26" s="29" t="s">
        <v>47</v>
      </c>
      <c r="R26" s="29" t="s">
        <v>47</v>
      </c>
    </row>
    <row r="27" spans="1:18" ht="12.75">
      <c r="A27" s="33" t="s">
        <v>37</v>
      </c>
      <c r="B27" s="29" t="s">
        <v>47</v>
      </c>
      <c r="C27" s="29" t="s">
        <v>47</v>
      </c>
      <c r="D27" s="29" t="s">
        <v>47</v>
      </c>
      <c r="E27" s="29" t="s">
        <v>47</v>
      </c>
      <c r="F27" s="29" t="s">
        <v>47</v>
      </c>
      <c r="G27" s="29" t="s">
        <v>47</v>
      </c>
      <c r="H27" s="29" t="s">
        <v>47</v>
      </c>
      <c r="I27" s="29" t="s">
        <v>47</v>
      </c>
      <c r="J27" s="29" t="s">
        <v>47</v>
      </c>
      <c r="K27" s="29" t="s">
        <v>47</v>
      </c>
      <c r="L27" s="29" t="s">
        <v>47</v>
      </c>
      <c r="M27" s="29" t="s">
        <v>47</v>
      </c>
      <c r="N27" s="29" t="s">
        <v>47</v>
      </c>
      <c r="O27" s="29" t="s">
        <v>47</v>
      </c>
      <c r="P27" s="29" t="s">
        <v>47</v>
      </c>
      <c r="Q27" s="29" t="s">
        <v>47</v>
      </c>
      <c r="R27" s="29" t="s">
        <v>47</v>
      </c>
    </row>
    <row r="28" spans="1:18" ht="12.75">
      <c r="A28" s="34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2.75">
      <c r="A29" s="35" t="s">
        <v>38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2:18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ht="12.75">
      <c r="A31" s="20" t="s">
        <v>39</v>
      </c>
    </row>
  </sheetData>
  <sheetProtection selectLockedCells="1" selectUnlockedCells="1"/>
  <mergeCells count="1">
    <mergeCell ref="A1:R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J31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0" customWidth="1"/>
    <col min="2" max="10" width="15.7109375" style="0" customWidth="1"/>
  </cols>
  <sheetData>
    <row r="1" spans="1:10" ht="37.5" customHeight="1">
      <c r="A1" s="5" t="s">
        <v>90</v>
      </c>
      <c r="B1" s="5"/>
      <c r="C1" s="5"/>
      <c r="D1" s="5"/>
      <c r="E1" s="5"/>
      <c r="F1" s="5"/>
      <c r="G1" s="5"/>
      <c r="H1" s="5"/>
      <c r="I1" s="5"/>
      <c r="J1" s="5"/>
    </row>
    <row r="2" ht="12.75">
      <c r="A2" s="1" t="s">
        <v>73</v>
      </c>
    </row>
    <row r="4" spans="1:10" ht="12.75">
      <c r="A4" s="6" t="s">
        <v>13</v>
      </c>
      <c r="B4" s="7" t="s">
        <v>44</v>
      </c>
      <c r="C4" s="7" t="s">
        <v>91</v>
      </c>
      <c r="D4" s="7" t="s">
        <v>92</v>
      </c>
      <c r="E4" s="7" t="s">
        <v>93</v>
      </c>
      <c r="F4" s="7" t="s">
        <v>94</v>
      </c>
      <c r="G4" s="7" t="s">
        <v>95</v>
      </c>
      <c r="H4" s="7" t="s">
        <v>96</v>
      </c>
      <c r="I4" s="7" t="s">
        <v>97</v>
      </c>
      <c r="J4" s="7" t="s">
        <v>98</v>
      </c>
    </row>
    <row r="5" spans="1:10" ht="12.75">
      <c r="A5" s="11"/>
      <c r="B5" s="22" t="s">
        <v>17</v>
      </c>
      <c r="C5" s="11"/>
      <c r="D5" s="11"/>
      <c r="E5" s="11"/>
      <c r="F5" s="11"/>
      <c r="G5" s="11"/>
      <c r="H5" s="11"/>
      <c r="I5" s="11"/>
      <c r="J5" s="11"/>
    </row>
    <row r="7" spans="1:10" ht="12.75">
      <c r="A7" s="12" t="s">
        <v>18</v>
      </c>
      <c r="B7" s="13">
        <v>625016.79</v>
      </c>
      <c r="C7" s="13">
        <v>555034.27</v>
      </c>
      <c r="D7" s="13">
        <v>3894.8</v>
      </c>
      <c r="E7" s="13">
        <v>47012.97</v>
      </c>
      <c r="F7" s="13">
        <v>9886.15</v>
      </c>
      <c r="G7" s="13">
        <v>7647.2</v>
      </c>
      <c r="H7" s="13">
        <v>161</v>
      </c>
      <c r="I7" s="13">
        <v>126.5</v>
      </c>
      <c r="J7" s="13">
        <v>1253.9</v>
      </c>
    </row>
    <row r="8" spans="1:10" ht="12.75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12.75">
      <c r="A9" s="15" t="s">
        <v>19</v>
      </c>
      <c r="B9" s="16">
        <v>30039.05</v>
      </c>
      <c r="C9" s="16">
        <v>28303.3</v>
      </c>
      <c r="D9" s="16">
        <v>55</v>
      </c>
      <c r="E9" s="16">
        <v>397</v>
      </c>
      <c r="F9" s="16">
        <v>782.75</v>
      </c>
      <c r="G9" s="16">
        <v>501</v>
      </c>
      <c r="H9" s="16" t="s">
        <v>47</v>
      </c>
      <c r="I9" s="16" t="s">
        <v>47</v>
      </c>
      <c r="J9" s="16" t="s">
        <v>47</v>
      </c>
    </row>
    <row r="10" spans="1:10" ht="12.75">
      <c r="A10" s="15" t="s">
        <v>20</v>
      </c>
      <c r="B10" s="16">
        <v>29549.15</v>
      </c>
      <c r="C10" s="16">
        <v>27233.05</v>
      </c>
      <c r="D10" s="16">
        <v>53.1</v>
      </c>
      <c r="E10" s="16">
        <v>939.7</v>
      </c>
      <c r="F10" s="16">
        <v>637.9</v>
      </c>
      <c r="G10" s="16">
        <v>672.4</v>
      </c>
      <c r="H10" s="16">
        <v>2</v>
      </c>
      <c r="I10" s="16" t="s">
        <v>47</v>
      </c>
      <c r="J10" s="16">
        <v>11</v>
      </c>
    </row>
    <row r="11" spans="1:10" ht="12.75">
      <c r="A11" s="15" t="s">
        <v>21</v>
      </c>
      <c r="B11" s="16">
        <v>107791.75</v>
      </c>
      <c r="C11" s="16">
        <v>93512.65</v>
      </c>
      <c r="D11" s="16">
        <v>275</v>
      </c>
      <c r="E11" s="16">
        <v>12382.1</v>
      </c>
      <c r="F11" s="16">
        <v>474</v>
      </c>
      <c r="G11" s="16">
        <v>1098</v>
      </c>
      <c r="H11" s="16" t="s">
        <v>47</v>
      </c>
      <c r="I11" s="16" t="s">
        <v>47</v>
      </c>
      <c r="J11" s="16">
        <v>50</v>
      </c>
    </row>
    <row r="12" spans="1:10" ht="12.75">
      <c r="A12" s="15" t="s">
        <v>22</v>
      </c>
      <c r="B12" s="16">
        <v>20906.06</v>
      </c>
      <c r="C12" s="16">
        <v>19707.56</v>
      </c>
      <c r="D12" s="16">
        <v>68</v>
      </c>
      <c r="E12" s="16">
        <v>436.5</v>
      </c>
      <c r="F12" s="16">
        <v>414</v>
      </c>
      <c r="G12" s="16">
        <v>201</v>
      </c>
      <c r="H12" s="16">
        <v>74</v>
      </c>
      <c r="I12" s="16">
        <v>5</v>
      </c>
      <c r="J12" s="16" t="s">
        <v>47</v>
      </c>
    </row>
    <row r="13" spans="1:10" ht="12.75">
      <c r="A13" s="15" t="s">
        <v>23</v>
      </c>
      <c r="B13" s="16">
        <v>285</v>
      </c>
      <c r="C13" s="16">
        <v>164</v>
      </c>
      <c r="D13" s="16" t="s">
        <v>47</v>
      </c>
      <c r="E13" s="16">
        <v>121</v>
      </c>
      <c r="F13" s="16" t="s">
        <v>47</v>
      </c>
      <c r="G13" s="16" t="s">
        <v>47</v>
      </c>
      <c r="H13" s="16" t="s">
        <v>47</v>
      </c>
      <c r="I13" s="16" t="s">
        <v>47</v>
      </c>
      <c r="J13" s="16" t="s">
        <v>47</v>
      </c>
    </row>
    <row r="14" spans="1:10" ht="12.75">
      <c r="A14" s="15" t="s">
        <v>24</v>
      </c>
      <c r="B14" s="16">
        <v>70638.7</v>
      </c>
      <c r="C14" s="16">
        <v>64007</v>
      </c>
      <c r="D14" s="16">
        <v>2001.2</v>
      </c>
      <c r="E14" s="16">
        <v>995</v>
      </c>
      <c r="F14" s="16">
        <v>1992</v>
      </c>
      <c r="G14" s="16">
        <v>1561</v>
      </c>
      <c r="H14" s="16" t="s">
        <v>47</v>
      </c>
      <c r="I14" s="16">
        <v>82.5</v>
      </c>
      <c r="J14" s="16" t="s">
        <v>47</v>
      </c>
    </row>
    <row r="15" spans="1:10" ht="12.75">
      <c r="A15" s="15" t="s">
        <v>25</v>
      </c>
      <c r="B15" s="16">
        <v>18186.4</v>
      </c>
      <c r="C15" s="16">
        <v>17028.4</v>
      </c>
      <c r="D15" s="16">
        <v>200</v>
      </c>
      <c r="E15" s="16">
        <v>935</v>
      </c>
      <c r="F15" s="16" t="s">
        <v>47</v>
      </c>
      <c r="G15" s="16">
        <v>6</v>
      </c>
      <c r="H15" s="16" t="s">
        <v>47</v>
      </c>
      <c r="I15" s="16" t="s">
        <v>47</v>
      </c>
      <c r="J15" s="16">
        <v>17</v>
      </c>
    </row>
    <row r="16" spans="1:10" ht="12.75">
      <c r="A16" s="15" t="s">
        <v>26</v>
      </c>
      <c r="B16" s="16">
        <v>38945.33</v>
      </c>
      <c r="C16" s="16">
        <v>34770.93</v>
      </c>
      <c r="D16" s="16">
        <v>90</v>
      </c>
      <c r="E16" s="16">
        <v>2404.9</v>
      </c>
      <c r="F16" s="16">
        <v>972.5</v>
      </c>
      <c r="G16" s="16">
        <v>707</v>
      </c>
      <c r="H16" s="16" t="s">
        <v>47</v>
      </c>
      <c r="I16" s="16" t="s">
        <v>47</v>
      </c>
      <c r="J16" s="16" t="s">
        <v>47</v>
      </c>
    </row>
    <row r="17" spans="1:10" ht="12.75">
      <c r="A17" s="15" t="s">
        <v>27</v>
      </c>
      <c r="B17" s="16">
        <v>6301.5</v>
      </c>
      <c r="C17" s="16">
        <v>5857.5</v>
      </c>
      <c r="D17" s="16">
        <v>3</v>
      </c>
      <c r="E17" s="16">
        <v>406</v>
      </c>
      <c r="F17" s="16">
        <v>27</v>
      </c>
      <c r="G17" s="16">
        <v>8</v>
      </c>
      <c r="H17" s="16" t="s">
        <v>47</v>
      </c>
      <c r="I17" s="16" t="s">
        <v>47</v>
      </c>
      <c r="J17" s="16" t="s">
        <v>47</v>
      </c>
    </row>
    <row r="18" spans="1:10" ht="12.75">
      <c r="A18" s="15" t="s">
        <v>28</v>
      </c>
      <c r="B18" s="16">
        <v>62819.19</v>
      </c>
      <c r="C18" s="16">
        <v>51675.62</v>
      </c>
      <c r="D18" s="16">
        <v>427</v>
      </c>
      <c r="E18" s="16">
        <v>8067.57</v>
      </c>
      <c r="F18" s="16">
        <v>1546</v>
      </c>
      <c r="G18" s="16">
        <v>898.5</v>
      </c>
      <c r="H18" s="16">
        <v>5</v>
      </c>
      <c r="I18" s="16">
        <v>15</v>
      </c>
      <c r="J18" s="16">
        <v>184.5</v>
      </c>
    </row>
    <row r="19" spans="1:10" ht="12.75">
      <c r="A19" s="15" t="s">
        <v>29</v>
      </c>
      <c r="B19" s="16">
        <v>33327</v>
      </c>
      <c r="C19" s="16">
        <v>32785</v>
      </c>
      <c r="D19" s="16">
        <v>120</v>
      </c>
      <c r="E19" s="16">
        <v>294</v>
      </c>
      <c r="F19" s="16" t="s">
        <v>47</v>
      </c>
      <c r="G19" s="16">
        <v>128</v>
      </c>
      <c r="H19" s="16" t="s">
        <v>47</v>
      </c>
      <c r="I19" s="16" t="s">
        <v>47</v>
      </c>
      <c r="J19" s="16" t="s">
        <v>47</v>
      </c>
    </row>
    <row r="20" spans="1:10" ht="12.75">
      <c r="A20" s="15" t="s">
        <v>30</v>
      </c>
      <c r="B20" s="16">
        <v>18635.3</v>
      </c>
      <c r="C20" s="16">
        <v>17474.3</v>
      </c>
      <c r="D20" s="16">
        <v>35</v>
      </c>
      <c r="E20" s="16">
        <v>215</v>
      </c>
      <c r="F20" s="16">
        <v>659</v>
      </c>
      <c r="G20" s="16">
        <v>123</v>
      </c>
      <c r="H20" s="16">
        <v>80</v>
      </c>
      <c r="I20" s="16" t="s">
        <v>47</v>
      </c>
      <c r="J20" s="16">
        <v>49</v>
      </c>
    </row>
    <row r="21" spans="1:10" ht="12.75">
      <c r="A21" s="15" t="s">
        <v>31</v>
      </c>
      <c r="B21" s="16">
        <v>27504.5</v>
      </c>
      <c r="C21" s="16">
        <v>15668</v>
      </c>
      <c r="D21" s="16">
        <v>50</v>
      </c>
      <c r="E21" s="16">
        <v>10785.5</v>
      </c>
      <c r="F21" s="16">
        <v>134</v>
      </c>
      <c r="G21" s="16">
        <v>200</v>
      </c>
      <c r="H21" s="16" t="s">
        <v>47</v>
      </c>
      <c r="I21" s="16">
        <v>15</v>
      </c>
      <c r="J21" s="16">
        <v>652</v>
      </c>
    </row>
    <row r="22" spans="1:10" ht="12.75">
      <c r="A22" s="15" t="s">
        <v>32</v>
      </c>
      <c r="B22" s="16">
        <v>4853</v>
      </c>
      <c r="C22" s="16">
        <v>3542</v>
      </c>
      <c r="D22" s="16">
        <v>124</v>
      </c>
      <c r="E22" s="16">
        <v>1177</v>
      </c>
      <c r="F22" s="16" t="s">
        <v>47</v>
      </c>
      <c r="G22" s="16">
        <v>10</v>
      </c>
      <c r="H22" s="16" t="s">
        <v>47</v>
      </c>
      <c r="I22" s="16" t="s">
        <v>47</v>
      </c>
      <c r="J22" s="16" t="s">
        <v>47</v>
      </c>
    </row>
    <row r="23" spans="1:10" ht="12.75">
      <c r="A23" s="15" t="s">
        <v>33</v>
      </c>
      <c r="B23" s="16">
        <v>42375.72</v>
      </c>
      <c r="C23" s="16">
        <v>38945.42</v>
      </c>
      <c r="D23" s="16">
        <v>57</v>
      </c>
      <c r="E23" s="16">
        <v>1046</v>
      </c>
      <c r="F23" s="16">
        <v>1607</v>
      </c>
      <c r="G23" s="16">
        <v>657.3</v>
      </c>
      <c r="H23" s="16" t="s">
        <v>47</v>
      </c>
      <c r="I23" s="16">
        <v>9</v>
      </c>
      <c r="J23" s="16">
        <v>54</v>
      </c>
    </row>
    <row r="24" spans="1:10" ht="12.75">
      <c r="A24" s="15" t="s">
        <v>34</v>
      </c>
      <c r="B24" s="16">
        <v>18758.5</v>
      </c>
      <c r="C24" s="16">
        <v>16457</v>
      </c>
      <c r="D24" s="16">
        <v>30.5</v>
      </c>
      <c r="E24" s="16">
        <v>2069</v>
      </c>
      <c r="F24" s="16">
        <v>130</v>
      </c>
      <c r="G24" s="16">
        <v>72</v>
      </c>
      <c r="H24" s="16" t="s">
        <v>47</v>
      </c>
      <c r="I24" s="16" t="s">
        <v>47</v>
      </c>
      <c r="J24" s="16" t="s">
        <v>47</v>
      </c>
    </row>
    <row r="25" spans="1:10" ht="12.75">
      <c r="A25" s="15" t="s">
        <v>35</v>
      </c>
      <c r="B25" s="16">
        <v>19789.12</v>
      </c>
      <c r="C25" s="16">
        <v>19197.12</v>
      </c>
      <c r="D25" s="16" t="s">
        <v>47</v>
      </c>
      <c r="E25" s="16">
        <v>314</v>
      </c>
      <c r="F25" s="16">
        <v>143</v>
      </c>
      <c r="G25" s="16">
        <v>99</v>
      </c>
      <c r="H25" s="16" t="s">
        <v>47</v>
      </c>
      <c r="I25" s="16" t="s">
        <v>47</v>
      </c>
      <c r="J25" s="16">
        <v>36</v>
      </c>
    </row>
    <row r="26" spans="1:10" ht="12.75">
      <c r="A26" s="15" t="s">
        <v>36</v>
      </c>
      <c r="B26" s="16">
        <v>66147.52</v>
      </c>
      <c r="C26" s="16">
        <v>62994.42</v>
      </c>
      <c r="D26" s="16">
        <v>140</v>
      </c>
      <c r="E26" s="16">
        <v>2037.7</v>
      </c>
      <c r="F26" s="16">
        <v>239</v>
      </c>
      <c r="G26" s="16">
        <v>582</v>
      </c>
      <c r="H26" s="16" t="s">
        <v>47</v>
      </c>
      <c r="I26" s="16" t="s">
        <v>47</v>
      </c>
      <c r="J26" s="16">
        <v>154.4</v>
      </c>
    </row>
    <row r="27" spans="1:10" ht="12.75">
      <c r="A27" s="15" t="s">
        <v>37</v>
      </c>
      <c r="B27" s="16">
        <v>8164</v>
      </c>
      <c r="C27" s="16">
        <v>5711</v>
      </c>
      <c r="D27" s="16">
        <v>166</v>
      </c>
      <c r="E27" s="16">
        <v>1990</v>
      </c>
      <c r="F27" s="16">
        <v>128</v>
      </c>
      <c r="G27" s="16">
        <v>123</v>
      </c>
      <c r="H27" s="16" t="s">
        <v>47</v>
      </c>
      <c r="I27" s="16" t="s">
        <v>47</v>
      </c>
      <c r="J27" s="16">
        <v>46</v>
      </c>
    </row>
    <row r="28" spans="1:10" ht="12.75">
      <c r="A28" s="17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19" t="s">
        <v>38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2:10" ht="12.75">
      <c r="B30" s="14"/>
      <c r="C30" s="14"/>
      <c r="D30" s="14"/>
      <c r="E30" s="14"/>
      <c r="F30" s="14"/>
      <c r="G30" s="14"/>
      <c r="H30" s="14"/>
      <c r="I30" s="14"/>
      <c r="J30" s="14"/>
    </row>
    <row r="31" ht="12.75">
      <c r="A31" s="20" t="s">
        <v>39</v>
      </c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J31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0" customWidth="1"/>
    <col min="2" max="10" width="15.7109375" style="0" customWidth="1"/>
  </cols>
  <sheetData>
    <row r="1" spans="1:10" ht="37.5" customHeight="1">
      <c r="A1" s="5" t="s">
        <v>99</v>
      </c>
      <c r="B1" s="5"/>
      <c r="C1" s="5"/>
      <c r="D1" s="5"/>
      <c r="E1" s="5"/>
      <c r="F1" s="5"/>
      <c r="G1" s="5"/>
      <c r="H1" s="5"/>
      <c r="I1" s="5"/>
      <c r="J1" s="5"/>
    </row>
    <row r="2" ht="12.75">
      <c r="A2" s="1" t="s">
        <v>12</v>
      </c>
    </row>
    <row r="4" spans="1:10" ht="36">
      <c r="A4" s="6" t="s">
        <v>13</v>
      </c>
      <c r="B4" s="7" t="s">
        <v>15</v>
      </c>
      <c r="C4" s="7" t="s">
        <v>100</v>
      </c>
      <c r="D4" s="7" t="s">
        <v>101</v>
      </c>
      <c r="E4" s="7" t="s">
        <v>102</v>
      </c>
      <c r="F4" s="7" t="s">
        <v>103</v>
      </c>
      <c r="G4" s="7" t="s">
        <v>104</v>
      </c>
      <c r="H4" s="7" t="s">
        <v>105</v>
      </c>
      <c r="I4" s="7" t="s">
        <v>106</v>
      </c>
      <c r="J4" s="7" t="s">
        <v>107</v>
      </c>
    </row>
    <row r="5" spans="1:10" ht="12.75">
      <c r="A5" s="11"/>
      <c r="B5" s="22" t="s">
        <v>17</v>
      </c>
      <c r="C5" s="11"/>
      <c r="D5" s="11"/>
      <c r="E5" s="11"/>
      <c r="F5" s="11"/>
      <c r="G5" s="11"/>
      <c r="H5" s="11"/>
      <c r="I5" s="11"/>
      <c r="J5" s="11"/>
    </row>
    <row r="7" spans="1:10" ht="12.75">
      <c r="A7" s="12" t="s">
        <v>18</v>
      </c>
      <c r="B7" s="13">
        <v>5988298.069999999</v>
      </c>
      <c r="C7" s="13">
        <v>3186175.36</v>
      </c>
      <c r="D7" s="13">
        <v>700242.2</v>
      </c>
      <c r="E7" s="13">
        <v>208427.84</v>
      </c>
      <c r="F7" s="13">
        <v>2277505.32</v>
      </c>
      <c r="G7" s="13">
        <v>2616418.62</v>
      </c>
      <c r="H7" s="13">
        <v>30438.78</v>
      </c>
      <c r="I7" s="13">
        <v>3038.5</v>
      </c>
      <c r="J7" s="13">
        <v>152226.81</v>
      </c>
    </row>
    <row r="8" spans="1:10" ht="12.75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12.75">
      <c r="A9" s="15" t="s">
        <v>19</v>
      </c>
      <c r="B9" s="16">
        <v>164788.2</v>
      </c>
      <c r="C9" s="16">
        <v>12343.53</v>
      </c>
      <c r="D9" s="16">
        <v>5935.5</v>
      </c>
      <c r="E9" s="16">
        <v>645.43</v>
      </c>
      <c r="F9" s="16">
        <v>5762.6</v>
      </c>
      <c r="G9" s="16">
        <v>147497.47</v>
      </c>
      <c r="H9" s="16">
        <v>61</v>
      </c>
      <c r="I9" s="16">
        <v>18.1</v>
      </c>
      <c r="J9" s="16">
        <v>4868.1</v>
      </c>
    </row>
    <row r="10" spans="1:10" ht="12.75">
      <c r="A10" s="15" t="s">
        <v>20</v>
      </c>
      <c r="B10" s="16">
        <v>262441.9</v>
      </c>
      <c r="C10" s="16">
        <v>18063.8</v>
      </c>
      <c r="D10" s="16">
        <v>6886.6</v>
      </c>
      <c r="E10" s="16">
        <v>1006.8</v>
      </c>
      <c r="F10" s="16">
        <v>10170.4</v>
      </c>
      <c r="G10" s="16">
        <v>234926.7</v>
      </c>
      <c r="H10" s="16">
        <v>384.6</v>
      </c>
      <c r="I10" s="16">
        <v>4.7</v>
      </c>
      <c r="J10" s="16">
        <v>9062.1</v>
      </c>
    </row>
    <row r="11" spans="1:10" ht="12.75">
      <c r="A11" s="15" t="s">
        <v>21</v>
      </c>
      <c r="B11" s="16">
        <v>462995.7</v>
      </c>
      <c r="C11" s="16">
        <v>210851.8</v>
      </c>
      <c r="D11" s="16">
        <v>111970.5</v>
      </c>
      <c r="E11" s="16">
        <v>48217.7</v>
      </c>
      <c r="F11" s="16">
        <v>50663.6</v>
      </c>
      <c r="G11" s="16">
        <v>242398.77</v>
      </c>
      <c r="H11" s="16">
        <v>151</v>
      </c>
      <c r="I11" s="16">
        <v>110.1</v>
      </c>
      <c r="J11" s="16">
        <v>9484.03</v>
      </c>
    </row>
    <row r="12" spans="1:10" ht="12.75">
      <c r="A12" s="15" t="s">
        <v>22</v>
      </c>
      <c r="B12" s="16">
        <v>176877.1</v>
      </c>
      <c r="C12" s="16">
        <v>28323</v>
      </c>
      <c r="D12" s="16">
        <v>13211</v>
      </c>
      <c r="E12" s="16">
        <v>1265</v>
      </c>
      <c r="F12" s="16">
        <v>13847</v>
      </c>
      <c r="G12" s="16">
        <v>143011.86</v>
      </c>
      <c r="H12" s="16">
        <v>335</v>
      </c>
      <c r="I12" s="16">
        <v>119.7</v>
      </c>
      <c r="J12" s="16">
        <v>5087.54</v>
      </c>
    </row>
    <row r="13" spans="1:10" ht="12.75">
      <c r="A13" s="15" t="s">
        <v>23</v>
      </c>
      <c r="B13" s="16">
        <v>67630.5</v>
      </c>
      <c r="C13" s="16">
        <v>60973.6</v>
      </c>
      <c r="D13" s="16">
        <v>21</v>
      </c>
      <c r="E13" s="16">
        <v>101</v>
      </c>
      <c r="F13" s="16">
        <v>60851.6</v>
      </c>
      <c r="G13" s="16">
        <v>4974.4</v>
      </c>
      <c r="H13" s="16" t="s">
        <v>47</v>
      </c>
      <c r="I13" s="16">
        <v>42</v>
      </c>
      <c r="J13" s="16">
        <v>1640.5</v>
      </c>
    </row>
    <row r="14" spans="1:10" ht="12.75">
      <c r="A14" s="15" t="s">
        <v>24</v>
      </c>
      <c r="B14" s="16">
        <v>563450.8</v>
      </c>
      <c r="C14" s="16">
        <v>93168.95</v>
      </c>
      <c r="D14" s="16">
        <v>38517.77</v>
      </c>
      <c r="E14" s="16">
        <v>10086.7</v>
      </c>
      <c r="F14" s="16">
        <v>44564.48</v>
      </c>
      <c r="G14" s="16">
        <v>412455.14</v>
      </c>
      <c r="H14" s="16">
        <v>3396.93</v>
      </c>
      <c r="I14" s="16">
        <v>51.7</v>
      </c>
      <c r="J14" s="16">
        <v>54378.08</v>
      </c>
    </row>
    <row r="15" spans="1:10" ht="12.75">
      <c r="A15" s="15" t="s">
        <v>25</v>
      </c>
      <c r="B15" s="16">
        <v>646050.4</v>
      </c>
      <c r="C15" s="16">
        <v>513861.1</v>
      </c>
      <c r="D15" s="16">
        <v>49603.1</v>
      </c>
      <c r="E15" s="16">
        <v>19351</v>
      </c>
      <c r="F15" s="16">
        <v>444907</v>
      </c>
      <c r="G15" s="16">
        <v>113975.1</v>
      </c>
      <c r="H15" s="16">
        <v>12385.2</v>
      </c>
      <c r="I15" s="16">
        <v>159</v>
      </c>
      <c r="J15" s="16">
        <v>5670</v>
      </c>
    </row>
    <row r="16" spans="1:10" ht="12.75">
      <c r="A16" s="15" t="s">
        <v>26</v>
      </c>
      <c r="B16" s="16">
        <v>230491.17</v>
      </c>
      <c r="C16" s="16">
        <v>36783.5</v>
      </c>
      <c r="D16" s="16">
        <v>16905.7</v>
      </c>
      <c r="E16" s="16">
        <v>6755.5</v>
      </c>
      <c r="F16" s="16">
        <v>13122.3</v>
      </c>
      <c r="G16" s="16">
        <v>185823.97</v>
      </c>
      <c r="H16" s="16">
        <v>170.9</v>
      </c>
      <c r="I16" s="16">
        <v>25.4</v>
      </c>
      <c r="J16" s="16">
        <v>7687.4</v>
      </c>
    </row>
    <row r="17" spans="1:10" ht="12.75">
      <c r="A17" s="15" t="s">
        <v>27</v>
      </c>
      <c r="B17" s="16">
        <v>59487.5</v>
      </c>
      <c r="C17" s="16">
        <v>33574.1</v>
      </c>
      <c r="D17" s="16">
        <v>5705.1</v>
      </c>
      <c r="E17" s="16">
        <v>3296</v>
      </c>
      <c r="F17" s="16">
        <v>24573</v>
      </c>
      <c r="G17" s="16">
        <v>22835.3</v>
      </c>
      <c r="H17" s="16">
        <v>142.95</v>
      </c>
      <c r="I17" s="16">
        <v>840.1</v>
      </c>
      <c r="J17" s="16">
        <v>2095.05</v>
      </c>
    </row>
    <row r="18" spans="1:10" ht="12.75">
      <c r="A18" s="15" t="s">
        <v>28</v>
      </c>
      <c r="B18" s="16">
        <v>360933.58</v>
      </c>
      <c r="C18" s="16">
        <v>185439.44</v>
      </c>
      <c r="D18" s="16">
        <v>71097.64</v>
      </c>
      <c r="E18" s="16">
        <v>41454.69</v>
      </c>
      <c r="F18" s="16">
        <v>72887.11</v>
      </c>
      <c r="G18" s="16">
        <v>156832.99</v>
      </c>
      <c r="H18" s="16">
        <v>5357.1</v>
      </c>
      <c r="I18" s="16">
        <v>410.8</v>
      </c>
      <c r="J18" s="16">
        <v>12893.25</v>
      </c>
    </row>
    <row r="19" spans="1:10" ht="12.75">
      <c r="A19" s="15" t="s">
        <v>29</v>
      </c>
      <c r="B19" s="16">
        <v>525743.54</v>
      </c>
      <c r="C19" s="16">
        <v>379326.24</v>
      </c>
      <c r="D19" s="16">
        <v>26045</v>
      </c>
      <c r="E19" s="16">
        <v>11314</v>
      </c>
      <c r="F19" s="16">
        <v>341967.24</v>
      </c>
      <c r="G19" s="16">
        <v>137079.8</v>
      </c>
      <c r="H19" s="16">
        <v>3848</v>
      </c>
      <c r="I19" s="16" t="s">
        <v>47</v>
      </c>
      <c r="J19" s="16">
        <v>5489.5</v>
      </c>
    </row>
    <row r="20" spans="1:10" ht="12.75">
      <c r="A20" s="15" t="s">
        <v>30</v>
      </c>
      <c r="B20" s="16">
        <v>89516.3</v>
      </c>
      <c r="C20" s="16">
        <v>8566.25</v>
      </c>
      <c r="D20" s="16">
        <v>1405.89</v>
      </c>
      <c r="E20" s="16">
        <v>354.82</v>
      </c>
      <c r="F20" s="16">
        <v>6805.54</v>
      </c>
      <c r="G20" s="16">
        <v>76442.2</v>
      </c>
      <c r="H20" s="16">
        <v>218.9</v>
      </c>
      <c r="I20" s="16">
        <v>810</v>
      </c>
      <c r="J20" s="16">
        <v>3478.95</v>
      </c>
    </row>
    <row r="21" spans="1:10" ht="12.75">
      <c r="A21" s="15" t="s">
        <v>31</v>
      </c>
      <c r="B21" s="16">
        <v>610997.83</v>
      </c>
      <c r="C21" s="16">
        <v>494453.85</v>
      </c>
      <c r="D21" s="16">
        <v>122583</v>
      </c>
      <c r="E21" s="16">
        <v>32661.8</v>
      </c>
      <c r="F21" s="16">
        <v>339209.05</v>
      </c>
      <c r="G21" s="16">
        <v>103970.45</v>
      </c>
      <c r="H21" s="16">
        <v>1090</v>
      </c>
      <c r="I21" s="16">
        <v>2</v>
      </c>
      <c r="J21" s="16">
        <v>11481.53</v>
      </c>
    </row>
    <row r="22" spans="1:10" ht="12.75">
      <c r="A22" s="15" t="s">
        <v>32</v>
      </c>
      <c r="B22" s="16">
        <v>188760.9</v>
      </c>
      <c r="C22" s="16">
        <v>177532.9</v>
      </c>
      <c r="D22" s="16">
        <v>31760.3</v>
      </c>
      <c r="E22" s="16">
        <v>1525.5</v>
      </c>
      <c r="F22" s="16">
        <v>144247.1</v>
      </c>
      <c r="G22" s="16">
        <v>11213</v>
      </c>
      <c r="H22" s="16">
        <v>15</v>
      </c>
      <c r="I22" s="16" t="s">
        <v>47</v>
      </c>
      <c r="J22" s="16" t="s">
        <v>47</v>
      </c>
    </row>
    <row r="23" spans="1:10" ht="12.75">
      <c r="A23" s="15" t="s">
        <v>33</v>
      </c>
      <c r="B23" s="16">
        <v>189137.95</v>
      </c>
      <c r="C23" s="16">
        <v>56250.9</v>
      </c>
      <c r="D23" s="16">
        <v>12343.1</v>
      </c>
      <c r="E23" s="16">
        <v>6189</v>
      </c>
      <c r="F23" s="16">
        <v>37718.8</v>
      </c>
      <c r="G23" s="16">
        <v>128137.97</v>
      </c>
      <c r="H23" s="16">
        <v>126</v>
      </c>
      <c r="I23" s="16">
        <v>238.6</v>
      </c>
      <c r="J23" s="16">
        <v>4384.48</v>
      </c>
    </row>
    <row r="24" spans="1:10" ht="12.75">
      <c r="A24" s="15" t="s">
        <v>34</v>
      </c>
      <c r="B24" s="16">
        <v>259156.2</v>
      </c>
      <c r="C24" s="16">
        <v>150557.3</v>
      </c>
      <c r="D24" s="16">
        <v>27156.5</v>
      </c>
      <c r="E24" s="16">
        <v>8057.5</v>
      </c>
      <c r="F24" s="16">
        <v>115343.3</v>
      </c>
      <c r="G24" s="16">
        <v>102885.8</v>
      </c>
      <c r="H24" s="16">
        <v>1739.5</v>
      </c>
      <c r="I24" s="16">
        <v>19.1</v>
      </c>
      <c r="J24" s="16">
        <v>3954.5</v>
      </c>
    </row>
    <row r="25" spans="1:10" ht="12.75">
      <c r="A25" s="15" t="s">
        <v>35</v>
      </c>
      <c r="B25" s="16">
        <v>102199.6</v>
      </c>
      <c r="C25" s="16">
        <v>9722.1</v>
      </c>
      <c r="D25" s="16">
        <v>1911.9</v>
      </c>
      <c r="E25" s="16">
        <v>894.4</v>
      </c>
      <c r="F25" s="16">
        <v>6915.8</v>
      </c>
      <c r="G25" s="16">
        <v>88756.3</v>
      </c>
      <c r="H25" s="16">
        <v>967.7</v>
      </c>
      <c r="I25" s="16">
        <v>177.7</v>
      </c>
      <c r="J25" s="16">
        <v>2575.8</v>
      </c>
    </row>
    <row r="26" spans="1:10" ht="12.75">
      <c r="A26" s="15" t="s">
        <v>36</v>
      </c>
      <c r="B26" s="16">
        <v>299411.1</v>
      </c>
      <c r="C26" s="16">
        <v>53565</v>
      </c>
      <c r="D26" s="16">
        <v>28913.1</v>
      </c>
      <c r="E26" s="16">
        <v>12111</v>
      </c>
      <c r="F26" s="16">
        <v>12540.9</v>
      </c>
      <c r="G26" s="16">
        <v>239750.1</v>
      </c>
      <c r="H26" s="16">
        <v>49</v>
      </c>
      <c r="I26" s="16">
        <v>7</v>
      </c>
      <c r="J26" s="16">
        <v>6040</v>
      </c>
    </row>
    <row r="27" spans="1:10" ht="12.75">
      <c r="A27" s="15" t="s">
        <v>37</v>
      </c>
      <c r="B27" s="16">
        <v>728227.8</v>
      </c>
      <c r="C27" s="16">
        <v>662818</v>
      </c>
      <c r="D27" s="16">
        <v>128269.5</v>
      </c>
      <c r="E27" s="16">
        <v>3140</v>
      </c>
      <c r="F27" s="16">
        <v>531408.5</v>
      </c>
      <c r="G27" s="16">
        <v>63451.3</v>
      </c>
      <c r="H27" s="16" t="s">
        <v>47</v>
      </c>
      <c r="I27" s="16">
        <v>2.5</v>
      </c>
      <c r="J27" s="16">
        <v>1956</v>
      </c>
    </row>
    <row r="28" spans="1:10" ht="12.75">
      <c r="A28" s="17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19" t="s">
        <v>38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2:10" ht="12.75">
      <c r="B30" s="14"/>
      <c r="C30" s="14"/>
      <c r="D30" s="14"/>
      <c r="E30" s="14"/>
      <c r="F30" s="14"/>
      <c r="G30" s="14"/>
      <c r="H30" s="14"/>
      <c r="I30" s="14"/>
      <c r="J30" s="14"/>
    </row>
    <row r="31" ht="12.75">
      <c r="A31" s="20" t="s">
        <v>39</v>
      </c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/>
  <dcterms:created xsi:type="dcterms:W3CDTF">2015-05-13T12:16:41Z</dcterms:created>
  <dcterms:modified xsi:type="dcterms:W3CDTF">2015-05-18T13:10:15Z</dcterms:modified>
  <cp:category/>
  <cp:version/>
  <cp:contentType/>
  <cp:contentStatus/>
  <cp:revision>2</cp:revision>
</cp:coreProperties>
</file>