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DICIEM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<sst xmlns="http://schemas.openxmlformats.org/spreadsheetml/2006/main" count="91" uniqueCount="71">
  <si>
    <t>ALTURAS HIDROMETRICAS DE LA CUENCA DEL RIO SALADO</t>
  </si>
  <si>
    <t xml:space="preserve"> DICIEMBRE 2017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</si>
  <si>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</si>
  <si>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</si>
  <si>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</si>
  <si>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</si>
  <si>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</si>
  <si>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</si>
  <si>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</si>
  <si>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</si>
  <si>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</si>
  <si>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</si>
  <si>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</si>
  <si>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</si>
  <si>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</si>
  <si>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</si>
  <si>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</si>
  <si>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</si>
  <si>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</si>
  <si>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</si>
  <si>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</si>
  <si>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</si>
  <si>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</si>
  <si>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</si>
  <si>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</si>
  <si>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</si>
  <si>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Corregida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</si>
  <si>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</si>
  <si>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</si>
  <si>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</si>
  <si>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</si>
  <si>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</si>
  <si>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</si>
  <si>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8 (7hs)</t>
  </si>
  <si>
    <t>SISTEMA DE ALERTA DE LA CUENCA DEL RIO SALADO</t>
  </si>
  <si>
    <t>8 (18hs)</t>
  </si>
  <si>
    <t xml:space="preserve"> DICIEMBRE DE 2017</t>
  </si>
  <si>
    <t>Datos correspondientes a 7 hs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</si>
  <si>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</si>
  <si>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</si>
  <si>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</si>
  <si>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</si>
  <si>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</si>
  <si>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</si>
  <si>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</si>
  <si>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</si>
  <si>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</si>
  <si>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</si>
  <si>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</si>
  <si>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</si>
  <si>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 xml:space="preserve">Emilia 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</si>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</sst>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7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3"/>
      <color indexed="14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5.75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1.7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3" fillId="0" borderId="0" applyNumberFormat="0" applyFill="0" applyBorder="0" applyAlignment="0" applyProtection="0"/>
  </cellStyleXfs>
  <cellXfs count="15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center"/>
    </xf>
    <xf numFmtId="166" fontId="3" fillId="2" borderId="8" xfId="0" applyNumberFormat="1" applyFont="1" applyFill="1" applyBorder="1" applyAlignment="1">
      <alignment horizontal="center"/>
    </xf>
    <xf numFmtId="166" fontId="2" fillId="2" borderId="8" xfId="0" applyNumberFormat="1" applyFont="1" applyFill="1" applyBorder="1" applyAlignment="1">
      <alignment horizontal="center"/>
    </xf>
    <xf numFmtId="166" fontId="4" fillId="2" borderId="9" xfId="0" applyNumberFormat="1" applyFont="1" applyFill="1" applyBorder="1" applyAlignment="1">
      <alignment horizontal="center"/>
    </xf>
    <xf numFmtId="166" fontId="2" fillId="2" borderId="10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6" fontId="5" fillId="2" borderId="13" xfId="0" applyNumberFormat="1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2" borderId="14" xfId="0" applyFont="1" applyFill="1" applyBorder="1" applyAlignment="1">
      <alignment horizontal="center"/>
    </xf>
    <xf numFmtId="166" fontId="3" fillId="2" borderId="14" xfId="0" applyNumberFormat="1" applyFont="1" applyFill="1" applyBorder="1" applyAlignment="1">
      <alignment horizontal="center"/>
    </xf>
    <xf numFmtId="166" fontId="2" fillId="2" borderId="14" xfId="0" applyNumberFormat="1" applyFont="1" applyFill="1" applyBorder="1" applyAlignment="1">
      <alignment horizontal="center"/>
    </xf>
    <xf numFmtId="166" fontId="5" fillId="2" borderId="15" xfId="0" applyNumberFormat="1" applyFont="1" applyFill="1" applyBorder="1" applyAlignment="1">
      <alignment horizontal="center"/>
    </xf>
    <xf numFmtId="166" fontId="5" fillId="2" borderId="16" xfId="0" applyNumberFormat="1" applyFont="1" applyFill="1" applyBorder="1" applyAlignment="1">
      <alignment horizontal="center"/>
    </xf>
    <xf numFmtId="166" fontId="6" fillId="2" borderId="13" xfId="0" applyNumberFormat="1" applyFont="1" applyFill="1" applyBorder="1" applyAlignment="1">
      <alignment horizontal="center"/>
    </xf>
    <xf numFmtId="166" fontId="6" fillId="2" borderId="16" xfId="0" applyNumberFormat="1" applyFont="1" applyFill="1" applyBorder="1" applyAlignment="1">
      <alignment horizontal="center"/>
    </xf>
    <xf numFmtId="166" fontId="2" fillId="2" borderId="15" xfId="0" applyNumberFormat="1" applyFont="1" applyFill="1" applyBorder="1" applyAlignment="1">
      <alignment horizontal="center"/>
    </xf>
    <xf numFmtId="166" fontId="2" fillId="2" borderId="16" xfId="0" applyNumberFormat="1" applyFont="1" applyFill="1" applyBorder="1" applyAlignment="1">
      <alignment horizontal="center"/>
    </xf>
    <xf numFmtId="166" fontId="2" fillId="2" borderId="13" xfId="0" applyNumberFormat="1" applyFont="1" applyFill="1" applyBorder="1" applyAlignment="1">
      <alignment horizontal="center"/>
    </xf>
    <xf numFmtId="166" fontId="7" fillId="2" borderId="14" xfId="0" applyNumberFormat="1" applyFont="1" applyFill="1" applyBorder="1" applyAlignment="1">
      <alignment horizontal="center"/>
    </xf>
    <xf numFmtId="166" fontId="4" fillId="2" borderId="15" xfId="0" applyNumberFormat="1" applyFont="1" applyFill="1" applyBorder="1" applyAlignment="1">
      <alignment horizontal="center"/>
    </xf>
    <xf numFmtId="166" fontId="7" fillId="2" borderId="13" xfId="0" applyNumberFormat="1" applyFont="1" applyFill="1" applyBorder="1" applyAlignment="1">
      <alignment horizontal="center"/>
    </xf>
    <xf numFmtId="166" fontId="7" fillId="2" borderId="16" xfId="0" applyNumberFormat="1" applyFont="1" applyFill="1" applyBorder="1" applyAlignment="1">
      <alignment horizontal="center"/>
    </xf>
    <xf numFmtId="164" fontId="2" fillId="2" borderId="17" xfId="0" applyFont="1" applyFill="1" applyBorder="1" applyAlignment="1">
      <alignment horizontal="center"/>
    </xf>
    <xf numFmtId="166" fontId="2" fillId="2" borderId="18" xfId="0" applyNumberFormat="1" applyFont="1" applyFill="1" applyBorder="1" applyAlignment="1">
      <alignment horizontal="center"/>
    </xf>
    <xf numFmtId="166" fontId="5" fillId="2" borderId="18" xfId="0" applyNumberFormat="1" applyFont="1" applyFill="1" applyBorder="1" applyAlignment="1">
      <alignment horizontal="center"/>
    </xf>
    <xf numFmtId="164" fontId="2" fillId="3" borderId="7" xfId="0" applyFont="1" applyFill="1" applyBorder="1" applyAlignment="1">
      <alignment horizontal="center"/>
    </xf>
    <xf numFmtId="166" fontId="3" fillId="3" borderId="14" xfId="0" applyNumberFormat="1" applyFont="1" applyFill="1" applyBorder="1" applyAlignment="1">
      <alignment horizontal="center"/>
    </xf>
    <xf numFmtId="166" fontId="2" fillId="3" borderId="14" xfId="0" applyNumberFormat="1" applyFont="1" applyFill="1" applyBorder="1" applyAlignment="1">
      <alignment horizontal="center"/>
    </xf>
    <xf numFmtId="166" fontId="2" fillId="3" borderId="15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4" fontId="2" fillId="3" borderId="14" xfId="0" applyFont="1" applyFill="1" applyBorder="1" applyAlignment="1">
      <alignment horizontal="center"/>
    </xf>
    <xf numFmtId="166" fontId="2" fillId="3" borderId="16" xfId="0" applyNumberFormat="1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/>
    </xf>
    <xf numFmtId="166" fontId="5" fillId="3" borderId="16" xfId="0" applyNumberFormat="1" applyFont="1" applyFill="1" applyBorder="1" applyAlignment="1">
      <alignment horizontal="center"/>
    </xf>
    <xf numFmtId="166" fontId="5" fillId="3" borderId="13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3" borderId="17" xfId="0" applyFont="1" applyFill="1" applyBorder="1" applyAlignment="1">
      <alignment horizontal="center"/>
    </xf>
    <xf numFmtId="166" fontId="3" fillId="3" borderId="19" xfId="0" applyNumberFormat="1" applyFont="1" applyFill="1" applyBorder="1" applyAlignment="1">
      <alignment horizontal="center"/>
    </xf>
    <xf numFmtId="166" fontId="2" fillId="3" borderId="19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6" fontId="2" fillId="3" borderId="21" xfId="0" applyNumberFormat="1" applyFont="1" applyFill="1" applyBorder="1" applyAlignment="1">
      <alignment horizontal="center"/>
    </xf>
    <xf numFmtId="166" fontId="2" fillId="3" borderId="22" xfId="0" applyNumberFormat="1" applyFont="1" applyFill="1" applyBorder="1" applyAlignment="1">
      <alignment horizontal="center"/>
    </xf>
    <xf numFmtId="164" fontId="2" fillId="4" borderId="23" xfId="0" applyFont="1" applyFill="1" applyBorder="1" applyAlignment="1">
      <alignment horizontal="center"/>
    </xf>
    <xf numFmtId="166" fontId="3" fillId="4" borderId="24" xfId="0" applyNumberFormat="1" applyFont="1" applyFill="1" applyBorder="1" applyAlignment="1">
      <alignment horizontal="center"/>
    </xf>
    <xf numFmtId="166" fontId="8" fillId="4" borderId="24" xfId="0" applyNumberFormat="1" applyFont="1" applyFill="1" applyBorder="1" applyAlignment="1">
      <alignment horizontal="center"/>
    </xf>
    <xf numFmtId="166" fontId="4" fillId="4" borderId="25" xfId="0" applyNumberFormat="1" applyFont="1" applyFill="1" applyBorder="1" applyAlignment="1">
      <alignment horizontal="center"/>
    </xf>
    <xf numFmtId="166" fontId="2" fillId="4" borderId="26" xfId="0" applyNumberFormat="1" applyFont="1" applyFill="1" applyBorder="1" applyAlignment="1">
      <alignment horizontal="center"/>
    </xf>
    <xf numFmtId="166" fontId="9" fillId="5" borderId="7" xfId="0" applyNumberFormat="1" applyFont="1" applyFill="1" applyBorder="1" applyAlignment="1">
      <alignment horizontal="center"/>
    </xf>
    <xf numFmtId="166" fontId="10" fillId="3" borderId="7" xfId="0" applyNumberFormat="1" applyFont="1" applyFill="1" applyBorder="1" applyAlignment="1">
      <alignment horizontal="center"/>
    </xf>
    <xf numFmtId="166" fontId="11" fillId="3" borderId="14" xfId="0" applyNumberFormat="1" applyFont="1" applyFill="1" applyBorder="1" applyAlignment="1">
      <alignment horizontal="center"/>
    </xf>
    <xf numFmtId="166" fontId="12" fillId="3" borderId="14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3" fillId="3" borderId="17" xfId="0" applyNumberFormat="1" applyFont="1" applyFill="1" applyBorder="1" applyAlignment="1">
      <alignment horizontal="center"/>
    </xf>
    <xf numFmtId="164" fontId="14" fillId="0" borderId="0" xfId="0" applyFont="1" applyAlignment="1">
      <alignment horizontal="center"/>
    </xf>
    <xf numFmtId="166" fontId="15" fillId="3" borderId="14" xfId="0" applyNumberFormat="1" applyFont="1" applyFill="1" applyBorder="1" applyAlignment="1">
      <alignment horizontal="center"/>
    </xf>
    <xf numFmtId="166" fontId="16" fillId="3" borderId="14" xfId="0" applyNumberFormat="1" applyFont="1" applyFill="1" applyBorder="1" applyAlignment="1">
      <alignment horizontal="center"/>
    </xf>
    <xf numFmtId="166" fontId="17" fillId="3" borderId="14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 vertical="top"/>
    </xf>
    <xf numFmtId="164" fontId="21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22" fillId="0" borderId="0" xfId="0" applyFont="1" applyAlignment="1">
      <alignment/>
    </xf>
    <xf numFmtId="164" fontId="21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27" xfId="0" applyFont="1" applyBorder="1" applyAlignment="1">
      <alignment horizontal="center"/>
    </xf>
    <xf numFmtId="164" fontId="21" fillId="0" borderId="27" xfId="0" applyFont="1" applyBorder="1" applyAlignment="1">
      <alignment horizontal="center"/>
    </xf>
    <xf numFmtId="164" fontId="2" fillId="0" borderId="28" xfId="0" applyFont="1" applyBorder="1" applyAlignment="1">
      <alignment horizontal="center"/>
    </xf>
    <xf numFmtId="164" fontId="2" fillId="0" borderId="29" xfId="0" applyFont="1" applyBorder="1" applyAlignment="1">
      <alignment horizontal="center"/>
    </xf>
    <xf numFmtId="164" fontId="21" fillId="0" borderId="29" xfId="0" applyFont="1" applyBorder="1" applyAlignment="1">
      <alignment horizontal="center"/>
    </xf>
    <xf numFmtId="164" fontId="2" fillId="2" borderId="30" xfId="0" applyFont="1" applyFill="1" applyBorder="1" applyAlignment="1">
      <alignment horizontal="center"/>
    </xf>
    <xf numFmtId="166" fontId="3" fillId="2" borderId="31" xfId="0" applyNumberFormat="1" applyFont="1" applyFill="1" applyBorder="1" applyAlignment="1">
      <alignment horizontal="center"/>
    </xf>
    <xf numFmtId="166" fontId="21" fillId="2" borderId="30" xfId="0" applyNumberFormat="1" applyFont="1" applyFill="1" applyBorder="1" applyAlignment="1">
      <alignment horizontal="center"/>
    </xf>
    <xf numFmtId="168" fontId="0" fillId="2" borderId="32" xfId="0" applyNumberFormat="1" applyFont="1" applyFill="1" applyBorder="1" applyAlignment="1">
      <alignment horizontal="center"/>
    </xf>
    <xf numFmtId="166" fontId="2" fillId="2" borderId="32" xfId="0" applyNumberFormat="1" applyFont="1" applyFill="1" applyBorder="1" applyAlignment="1">
      <alignment horizontal="center"/>
    </xf>
    <xf numFmtId="166" fontId="4" fillId="2" borderId="32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2" fillId="2" borderId="32" xfId="0" applyFont="1" applyFill="1" applyBorder="1" applyAlignment="1">
      <alignment horizontal="center"/>
    </xf>
    <xf numFmtId="166" fontId="3" fillId="2" borderId="33" xfId="0" applyNumberFormat="1" applyFont="1" applyFill="1" applyBorder="1" applyAlignment="1">
      <alignment horizontal="center"/>
    </xf>
    <xf numFmtId="166" fontId="21" fillId="2" borderId="32" xfId="0" applyNumberFormat="1" applyFont="1" applyFill="1" applyBorder="1" applyAlignment="1">
      <alignment horizontal="center"/>
    </xf>
    <xf numFmtId="164" fontId="23" fillId="0" borderId="0" xfId="0" applyFont="1" applyAlignment="1">
      <alignment horizontal="center"/>
    </xf>
    <xf numFmtId="164" fontId="2" fillId="2" borderId="34" xfId="0" applyFont="1" applyFill="1" applyBorder="1" applyAlignment="1">
      <alignment horizontal="center"/>
    </xf>
    <xf numFmtId="166" fontId="3" fillId="2" borderId="35" xfId="0" applyNumberFormat="1" applyFont="1" applyFill="1" applyBorder="1" applyAlignment="1">
      <alignment horizontal="center"/>
    </xf>
    <xf numFmtId="166" fontId="21" fillId="2" borderId="34" xfId="0" applyNumberFormat="1" applyFont="1" applyFill="1" applyBorder="1" applyAlignment="1">
      <alignment horizontal="center"/>
    </xf>
    <xf numFmtId="168" fontId="0" fillId="2" borderId="34" xfId="0" applyNumberFormat="1" applyFont="1" applyFill="1" applyBorder="1" applyAlignment="1">
      <alignment horizontal="center"/>
    </xf>
    <xf numFmtId="166" fontId="2" fillId="2" borderId="34" xfId="0" applyNumberFormat="1" applyFont="1" applyFill="1" applyBorder="1" applyAlignment="1">
      <alignment horizontal="center"/>
    </xf>
    <xf numFmtId="166" fontId="4" fillId="2" borderId="34" xfId="0" applyNumberFormat="1" applyFont="1" applyFill="1" applyBorder="1" applyAlignment="1">
      <alignment horizontal="center"/>
    </xf>
    <xf numFmtId="164" fontId="2" fillId="3" borderId="36" xfId="0" applyFont="1" applyFill="1" applyBorder="1" applyAlignment="1">
      <alignment horizontal="center" wrapText="1"/>
    </xf>
    <xf numFmtId="166" fontId="2" fillId="3" borderId="37" xfId="0" applyNumberFormat="1" applyFont="1" applyFill="1" applyBorder="1" applyAlignment="1">
      <alignment horizontal="center"/>
    </xf>
    <xf numFmtId="166" fontId="21" fillId="3" borderId="36" xfId="0" applyNumberFormat="1" applyFont="1" applyFill="1" applyBorder="1" applyAlignment="1">
      <alignment horizontal="center"/>
    </xf>
    <xf numFmtId="168" fontId="0" fillId="3" borderId="36" xfId="0" applyNumberFormat="1" applyFont="1" applyFill="1" applyBorder="1" applyAlignment="1">
      <alignment horizontal="center"/>
    </xf>
    <xf numFmtId="166" fontId="2" fillId="3" borderId="36" xfId="0" applyNumberFormat="1" applyFont="1" applyFill="1" applyBorder="1" applyAlignment="1">
      <alignment horizontal="center"/>
    </xf>
    <xf numFmtId="166" fontId="4" fillId="3" borderId="36" xfId="0" applyNumberFormat="1" applyFont="1" applyFill="1" applyBorder="1" applyAlignment="1">
      <alignment horizontal="center"/>
    </xf>
    <xf numFmtId="164" fontId="2" fillId="3" borderId="32" xfId="0" applyFont="1" applyFill="1" applyBorder="1" applyAlignment="1">
      <alignment horizontal="center"/>
    </xf>
    <xf numFmtId="166" fontId="2" fillId="3" borderId="33" xfId="0" applyNumberFormat="1" applyFont="1" applyFill="1" applyBorder="1" applyAlignment="1">
      <alignment horizontal="center"/>
    </xf>
    <xf numFmtId="166" fontId="21" fillId="3" borderId="32" xfId="0" applyNumberFormat="1" applyFont="1" applyFill="1" applyBorder="1" applyAlignment="1">
      <alignment horizontal="center"/>
    </xf>
    <xf numFmtId="168" fontId="0" fillId="3" borderId="32" xfId="0" applyNumberFormat="1" applyFont="1" applyFill="1" applyBorder="1" applyAlignment="1">
      <alignment horizontal="center"/>
    </xf>
    <xf numFmtId="166" fontId="2" fillId="3" borderId="32" xfId="0" applyNumberFormat="1" applyFont="1" applyFill="1" applyBorder="1" applyAlignment="1">
      <alignment horizontal="center"/>
    </xf>
    <xf numFmtId="166" fontId="4" fillId="3" borderId="32" xfId="0" applyNumberFormat="1" applyFont="1" applyFill="1" applyBorder="1" applyAlignment="1">
      <alignment horizontal="center"/>
    </xf>
    <xf numFmtId="166" fontId="24" fillId="0" borderId="0" xfId="0" applyNumberFormat="1" applyFont="1" applyFill="1" applyBorder="1" applyAlignment="1">
      <alignment horizontal="center"/>
    </xf>
    <xf numFmtId="164" fontId="2" fillId="3" borderId="38" xfId="0" applyFont="1" applyFill="1" applyBorder="1" applyAlignment="1">
      <alignment horizontal="center"/>
    </xf>
    <xf numFmtId="166" fontId="3" fillId="3" borderId="39" xfId="0" applyNumberFormat="1" applyFont="1" applyFill="1" applyBorder="1" applyAlignment="1">
      <alignment horizontal="center"/>
    </xf>
    <xf numFmtId="166" fontId="21" fillId="3" borderId="40" xfId="0" applyNumberFormat="1" applyFont="1" applyFill="1" applyBorder="1" applyAlignment="1">
      <alignment horizontal="center"/>
    </xf>
    <xf numFmtId="168" fontId="0" fillId="3" borderId="40" xfId="0" applyNumberFormat="1" applyFont="1" applyFill="1" applyBorder="1" applyAlignment="1">
      <alignment horizontal="center"/>
    </xf>
    <xf numFmtId="166" fontId="2" fillId="3" borderId="40" xfId="0" applyNumberFormat="1" applyFont="1" applyFill="1" applyBorder="1" applyAlignment="1">
      <alignment horizontal="center"/>
    </xf>
    <xf numFmtId="166" fontId="4" fillId="3" borderId="40" xfId="0" applyNumberFormat="1" applyFont="1" applyFill="1" applyBorder="1" applyAlignment="1">
      <alignment horizontal="center"/>
    </xf>
    <xf numFmtId="166" fontId="2" fillId="4" borderId="41" xfId="0" applyNumberFormat="1" applyFont="1" applyFill="1" applyBorder="1" applyAlignment="1">
      <alignment horizontal="center"/>
    </xf>
    <xf numFmtId="166" fontId="3" fillId="4" borderId="42" xfId="0" applyNumberFormat="1" applyFont="1" applyFill="1" applyBorder="1" applyAlignment="1">
      <alignment horizontal="center"/>
    </xf>
    <xf numFmtId="166" fontId="21" fillId="4" borderId="41" xfId="0" applyNumberFormat="1" applyFont="1" applyFill="1" applyBorder="1" applyAlignment="1">
      <alignment horizontal="center"/>
    </xf>
    <xf numFmtId="168" fontId="0" fillId="4" borderId="41" xfId="0" applyNumberFormat="1" applyFont="1" applyFill="1" applyBorder="1" applyAlignment="1">
      <alignment horizontal="center"/>
    </xf>
    <xf numFmtId="164" fontId="9" fillId="6" borderId="0" xfId="0" applyFont="1" applyFill="1" applyBorder="1" applyAlignment="1">
      <alignment horizontal="left"/>
    </xf>
    <xf numFmtId="164" fontId="2" fillId="6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25" fillId="0" borderId="0" xfId="0" applyFont="1" applyAlignment="1">
      <alignment/>
    </xf>
    <xf numFmtId="164" fontId="9" fillId="0" borderId="0" xfId="0" applyFont="1" applyFill="1" applyBorder="1" applyAlignment="1">
      <alignment horizontal="left"/>
    </xf>
    <xf numFmtId="164" fontId="25" fillId="0" borderId="0" xfId="0" applyFont="1" applyFill="1" applyAlignment="1">
      <alignment/>
    </xf>
    <xf numFmtId="164" fontId="26" fillId="0" borderId="0" xfId="0" applyFont="1" applyFill="1" applyBorder="1" applyAlignment="1">
      <alignment horizontal="left"/>
    </xf>
    <xf numFmtId="164" fontId="27" fillId="0" borderId="0" xfId="0" applyFont="1" applyFill="1" applyBorder="1" applyAlignment="1">
      <alignment horizontal="left"/>
    </xf>
    <xf numFmtId="164" fontId="28" fillId="0" borderId="0" xfId="0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left"/>
    </xf>
    <xf numFmtId="166" fontId="29" fillId="0" borderId="0" xfId="0" applyNumberFormat="1" applyFont="1" applyFill="1" applyBorder="1" applyAlignment="1">
      <alignment horizontal="left"/>
    </xf>
    <xf numFmtId="164" fontId="30" fillId="0" borderId="0" xfId="0" applyFont="1" applyAlignment="1">
      <alignment horizontal="center" vertical="center" wrapText="1"/>
    </xf>
    <xf numFmtId="164" fontId="9" fillId="0" borderId="0" xfId="0" applyFont="1" applyAlignment="1">
      <alignment/>
    </xf>
    <xf numFmtId="164" fontId="31" fillId="0" borderId="0" xfId="0" applyFont="1" applyAlignment="1">
      <alignment horizontal="center" vertical="center" wrapText="1"/>
    </xf>
    <xf numFmtId="164" fontId="32" fillId="0" borderId="0" xfId="0" applyFont="1" applyAlignment="1">
      <alignment/>
    </xf>
    <xf numFmtId="164" fontId="33" fillId="0" borderId="0" xfId="20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left"/>
    </xf>
    <xf numFmtId="164" fontId="2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7175"/>
          <c:w val="0.964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DICIEMBRE!$F$4:$AG$4</c:f>
              <c:numCache/>
            </c:numRef>
          </c:xVal>
          <c:yVal>
            <c:numRef>
              <c:f>DICIEMBRE!$F$9:$AG$9</c:f>
              <c:numCache/>
            </c:numRef>
          </c:yVal>
          <c:smooth val="1"/>
        </c:ser>
        <c:ser>
          <c:idx val="1"/>
          <c:order val="1"/>
          <c:tx>
            <c:strRef>
              <c:f>DICIEMBRE!$B$10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DICIEMBRE!$F$4:$AG$4</c:f>
              <c:numCache/>
            </c:numRef>
          </c:xVal>
          <c:yVal>
            <c:numRef>
              <c:f>DICIEMBRE!$F$10:$AG$10</c:f>
              <c:numCache/>
            </c:numRef>
          </c:yVal>
          <c:smooth val="1"/>
        </c:ser>
        <c:ser>
          <c:idx val="2"/>
          <c:order val="2"/>
          <c:tx>
            <c:strRef>
              <c:f>DICIEMBRE!$B$15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DICIEMBRE!$F$4:$AG$4</c:f>
              <c:numCache/>
            </c:numRef>
          </c:xVal>
          <c:yVal>
            <c:numRef>
              <c:f>DICIEMBRE!$F$15:$AG$15</c:f>
              <c:numCache/>
            </c:numRef>
          </c:yVal>
          <c:smooth val="1"/>
        </c:ser>
        <c:ser>
          <c:idx val="3"/>
          <c:order val="3"/>
          <c:tx>
            <c:strRef>
              <c:f>DICIEMBRE!$B$11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DICIEMBRE!$F$4:$AG$4</c:f>
              <c:numCache/>
            </c:numRef>
          </c:xVal>
          <c:yVal>
            <c:numRef>
              <c:f>DICIEMBRE!$F$11:$AG$11</c:f>
              <c:numCache/>
            </c:numRef>
          </c:yVal>
          <c:smooth val="1"/>
        </c:ser>
        <c:ser>
          <c:idx val="4"/>
          <c:order val="4"/>
          <c:tx>
            <c:strRef>
              <c:f>DICIEMBRE!$B$12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DICIEMBRE!$F$4:$AG$4</c:f>
              <c:numCache/>
            </c:numRef>
          </c:xVal>
          <c:yVal>
            <c:numRef>
              <c:f>DICIEMBRE!$F$12:$AG$12</c:f>
              <c:numCache/>
            </c:numRef>
          </c:yVal>
          <c:smooth val="1"/>
        </c:ser>
        <c:axId val="6717159"/>
        <c:axId val="60454432"/>
      </c:scatterChart>
      <c:valAx>
        <c:axId val="6717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54432"/>
        <c:crossesAt val="0"/>
        <c:crossBetween val="midCat"/>
        <c:dispUnits/>
      </c:valAx>
      <c:valAx>
        <c:axId val="6045443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17159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085"/>
          <c:y val="0.97175"/>
          <c:w val="0.61125"/>
          <c:h val="0.01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4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45"/>
          <c:w val="0.95625"/>
          <c:h val="0.8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DICIEMBRE!$F$4:$AG$4</c:f>
              <c:numCache/>
            </c:numRef>
          </c:xVal>
          <c:yVal>
            <c:numRef>
              <c:f>DICIEMBRE!$F$7:$AG$7</c:f>
              <c:numCache/>
            </c:numRef>
          </c:yVal>
          <c:smooth val="1"/>
        </c:ser>
        <c:ser>
          <c:idx val="1"/>
          <c:order val="1"/>
          <c:tx>
            <c:strRef>
              <c:f>DICIEMBRE!$B$14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DICIEMBRE!$F$4:$AG$4</c:f>
              <c:numCache/>
            </c:numRef>
          </c:xVal>
          <c:yVal>
            <c:numRef>
              <c:f>DICIEMBRE!$F$14:$AG$14</c:f>
              <c:numCache/>
            </c:numRef>
          </c:yVal>
          <c:smooth val="1"/>
        </c:ser>
        <c:ser>
          <c:idx val="2"/>
          <c:order val="2"/>
          <c:tx>
            <c:strRef>
              <c:f>DICIEMBRE!$B$9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DICIEMBRE!$F$4:$AG$4</c:f>
              <c:numCache/>
            </c:numRef>
          </c:xVal>
          <c:yVal>
            <c:numRef>
              <c:f>DICIEMBRE!$F$9:$AG$9</c:f>
              <c:numCache/>
            </c:numRef>
          </c:yVal>
          <c:smooth val="1"/>
        </c:ser>
        <c:ser>
          <c:idx val="3"/>
          <c:order val="3"/>
          <c:tx>
            <c:strRef>
              <c:f>DICIEMBRE!$B$6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DICIEMBRE!$F$4:$AG$4</c:f>
              <c:numCache/>
            </c:numRef>
          </c:xVal>
          <c:yVal>
            <c:numRef>
              <c:f>DICIEMBRE!$F$6:$AG$6</c:f>
              <c:numCache/>
            </c:numRef>
          </c:yVal>
          <c:smooth val="1"/>
        </c:ser>
        <c:ser>
          <c:idx val="4"/>
          <c:order val="4"/>
          <c:tx>
            <c:strRef>
              <c:f>DICIEMBRE!$B$13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DICIEMBRE!$F$4:$AG$4</c:f>
              <c:numCache/>
            </c:numRef>
          </c:xVal>
          <c:yVal>
            <c:numRef>
              <c:f>DICIEMBRE!$F$13:$AG$13</c:f>
              <c:numCache/>
            </c:numRef>
          </c:yVal>
          <c:smooth val="1"/>
        </c:ser>
        <c:axId val="7218977"/>
        <c:axId val="64970794"/>
      </c:scatterChart>
      <c:valAx>
        <c:axId val="7218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0794"/>
        <c:crossesAt val="0"/>
        <c:crossBetween val="midCat"/>
        <c:dispUnits/>
      </c:valAx>
      <c:valAx>
        <c:axId val="64970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8977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75"/>
          <c:y val="0.9715"/>
          <c:w val="0.65175"/>
          <c:h val="0.01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44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75"/>
          <c:y val="0.0635"/>
          <c:w val="0.8607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DICIEMBRE!$F$4:$AG$4</c:f>
              <c:numCache/>
            </c:numRef>
          </c:xVal>
          <c:yVal>
            <c:numRef>
              <c:f>DICIEMBRE!$F$7:$AG$7</c:f>
              <c:numCache/>
            </c:numRef>
          </c:yVal>
          <c:smooth val="1"/>
        </c:ser>
        <c:ser>
          <c:idx val="1"/>
          <c:order val="1"/>
          <c:tx>
            <c:strRef>
              <c:f>DICIEMBRE!$B$8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DICIEMBRE!$F$4:$AG$4</c:f>
              <c:numCache/>
            </c:numRef>
          </c:xVal>
          <c:yVal>
            <c:numRef>
              <c:f>DICIEMBRE!$F$8:$AG$8</c:f>
              <c:numCache/>
            </c:numRef>
          </c:yVal>
          <c:smooth val="1"/>
        </c:ser>
        <c:ser>
          <c:idx val="2"/>
          <c:order val="2"/>
          <c:tx>
            <c:strRef>
              <c:f>DICIEMBRE!$B$14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DICIEMBRE!$F$4:$AG$4</c:f>
              <c:numCache/>
            </c:numRef>
          </c:xVal>
          <c:yVal>
            <c:numRef>
              <c:f>DICIEMBRE!$F$14:$AG$14</c:f>
              <c:numCache/>
            </c:numRef>
          </c:yVal>
          <c:smooth val="1"/>
        </c:ser>
        <c:ser>
          <c:idx val="3"/>
          <c:order val="3"/>
          <c:tx>
            <c:strRef>
              <c:f>DICIEMBRE!$B$9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DICIEMBRE!$F$9:$AG$9</c:f>
              <c:numCache/>
            </c:numRef>
          </c:yVal>
          <c:smooth val="1"/>
        </c:ser>
        <c:axId val="47866235"/>
        <c:axId val="28142932"/>
      </c:scatterChart>
      <c:valAx>
        <c:axId val="47866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42932"/>
        <c:crossesAt val="0"/>
        <c:crossBetween val="midCat"/>
        <c:dispUnits/>
      </c:valAx>
      <c:valAx>
        <c:axId val="28142932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66235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274"/>
          <c:w val="0.147"/>
          <c:h val="0.0375"/>
        </c:manualLayout>
      </c:layout>
      <c:overlay val="0"/>
      <c:txPr>
        <a:bodyPr vert="horz" rot="0"/>
        <a:lstStyle/>
        <a:p>
          <a:pPr>
            <a:defRPr lang="en-US" cap="none" sz="1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0.84725</cdr:y>
    </cdr:from>
    <cdr:to>
      <cdr:x>0.0555</cdr:x>
      <cdr:y>0.87975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85775" y="3905250"/>
          <a:ext cx="190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38475"/>
        <a:ext cx="91059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46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67050"/>
        <a:ext cx="771525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106</xdr:row>
      <xdr:rowOff>123825</xdr:rowOff>
    </xdr:from>
    <xdr:to>
      <xdr:col>14</xdr:col>
      <xdr:colOff>0</xdr:colOff>
      <xdr:row>148</xdr:row>
      <xdr:rowOff>28575</xdr:rowOff>
    </xdr:to>
    <xdr:graphicFrame>
      <xdr:nvGraphicFramePr>
        <xdr:cNvPr id="1" name="Chart 1"/>
        <xdr:cNvGraphicFramePr/>
      </xdr:nvGraphicFramePr>
      <xdr:xfrm>
        <a:off x="2981325" y="1778317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10</xdr:row>
      <xdr:rowOff>38100</xdr:rowOff>
    </xdr:from>
    <xdr:to>
      <xdr:col>15</xdr:col>
      <xdr:colOff>733425</xdr:colOff>
      <xdr:row>30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914525"/>
          <a:ext cx="2066925" cy="3695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133350</xdr:rowOff>
    </xdr:from>
    <xdr:to>
      <xdr:col>4</xdr:col>
      <xdr:colOff>1095375</xdr:colOff>
      <xdr:row>4</xdr:row>
      <xdr:rowOff>85725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4"/>
  <sheetViews>
    <sheetView tabSelected="1" workbookViewId="0" topLeftCell="A1">
      <pane xSplit="5" topLeftCell="F1" activePane="topRight" state="frozen"/>
      <selection pane="topLeft" activeCell="A1" sqref="A1"/>
      <selection pane="topRight" activeCell="T4" sqref="T4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8.140625" style="0" customWidth="1"/>
    <col min="38" max="39" width="4.8515625" style="0" customWidth="1"/>
    <col min="40" max="40" width="7.8515625" style="0" customWidth="1"/>
    <col min="41" max="41" width="9.140625" style="0" customWidth="1"/>
    <col min="42" max="42" width="8.8515625" style="0" customWidth="1"/>
  </cols>
  <sheetData>
    <row r="2" spans="2:38" ht="17.25">
      <c r="B2" s="2" t="s">
        <v>0</v>
      </c>
      <c r="C2" s="2"/>
      <c r="D2" s="2"/>
      <c r="E2" s="2"/>
      <c r="AL2" s="3"/>
    </row>
    <row r="3" spans="2:5" ht="15" customHeight="1">
      <c r="B3" s="4" t="s">
        <v>1</v>
      </c>
      <c r="C3" s="4"/>
      <c r="D3" s="4"/>
      <c r="E3" s="4"/>
    </row>
    <row r="4" spans="2:42" ht="15" customHeight="1">
      <c r="B4" s="5" t="s">
        <v>2</v>
      </c>
      <c r="C4" s="6" t="s">
        <v>3</v>
      </c>
      <c r="D4" s="6"/>
      <c r="E4" s="6"/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8">
        <v>24</v>
      </c>
      <c r="AD4" s="8">
        <v>25</v>
      </c>
      <c r="AE4" s="8">
        <v>26</v>
      </c>
      <c r="AF4" s="8">
        <v>27</v>
      </c>
      <c r="AG4" s="8">
        <v>28</v>
      </c>
      <c r="AH4" s="8">
        <v>29</v>
      </c>
      <c r="AI4" s="8">
        <v>30</v>
      </c>
      <c r="AJ4" s="9">
        <v>31</v>
      </c>
      <c r="AK4" s="10" t="s">
        <v>4</v>
      </c>
      <c r="AL4" s="11" t="s">
        <v>5</v>
      </c>
      <c r="AN4" s="12" t="s">
        <v>6</v>
      </c>
      <c r="AO4" s="12" t="s">
        <v>4</v>
      </c>
      <c r="AP4" s="12" t="s">
        <v>7</v>
      </c>
    </row>
    <row r="5" spans="1:38" ht="15" customHeight="1">
      <c r="A5">
        <v>4.32</v>
      </c>
      <c r="B5" s="13" t="s">
        <v>8</v>
      </c>
      <c r="C5" s="14">
        <v>4</v>
      </c>
      <c r="D5" s="15"/>
      <c r="E5" s="16"/>
      <c r="F5" s="17">
        <v>3.02</v>
      </c>
      <c r="G5" s="18">
        <v>3.03</v>
      </c>
      <c r="H5" s="18">
        <v>3.14</v>
      </c>
      <c r="I5" s="18">
        <v>3.13</v>
      </c>
      <c r="J5" s="18">
        <v>3.14</v>
      </c>
      <c r="K5" s="18">
        <v>3.16</v>
      </c>
      <c r="L5" s="18">
        <v>3.19</v>
      </c>
      <c r="M5" s="19">
        <v>3.15</v>
      </c>
      <c r="N5" s="19">
        <v>3.14</v>
      </c>
      <c r="O5" s="18">
        <v>3.17</v>
      </c>
      <c r="P5" s="18">
        <v>3.13</v>
      </c>
      <c r="Q5" s="18">
        <v>3.14</v>
      </c>
      <c r="R5" s="18">
        <v>3.17</v>
      </c>
      <c r="S5" s="18">
        <v>3.22</v>
      </c>
      <c r="T5" s="18">
        <v>3.22</v>
      </c>
      <c r="U5" s="18">
        <v>3.2</v>
      </c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20"/>
      <c r="AJ5" s="18"/>
      <c r="AK5" s="21">
        <f>AVERAGE(F5:AJ5)</f>
        <v>3.146875</v>
      </c>
      <c r="AL5" s="22">
        <f>MAX(H5:AG5)</f>
        <v>3.22</v>
      </c>
    </row>
    <row r="6" spans="1:38" ht="15" customHeight="1">
      <c r="A6">
        <v>4.88</v>
      </c>
      <c r="B6" s="23" t="s">
        <v>9</v>
      </c>
      <c r="C6" s="24">
        <v>3.5</v>
      </c>
      <c r="D6" s="25"/>
      <c r="E6" s="26"/>
      <c r="F6" s="27">
        <v>2.01</v>
      </c>
      <c r="G6" s="28">
        <v>2</v>
      </c>
      <c r="H6" s="20">
        <v>1.99</v>
      </c>
      <c r="I6" s="20">
        <v>1.98</v>
      </c>
      <c r="J6" s="28">
        <v>1.97</v>
      </c>
      <c r="K6" s="27">
        <v>1.96</v>
      </c>
      <c r="L6" s="27">
        <v>1.94</v>
      </c>
      <c r="M6" s="27">
        <v>1.92</v>
      </c>
      <c r="N6" s="27">
        <v>1.9</v>
      </c>
      <c r="O6" s="27">
        <v>1.89</v>
      </c>
      <c r="P6" s="27">
        <v>1.88</v>
      </c>
      <c r="Q6" s="27">
        <v>1.86</v>
      </c>
      <c r="R6" s="27">
        <v>1.85</v>
      </c>
      <c r="S6" s="27">
        <v>1.84</v>
      </c>
      <c r="T6" s="28">
        <v>1.82</v>
      </c>
      <c r="U6" s="27">
        <v>1.8</v>
      </c>
      <c r="V6" s="27"/>
      <c r="W6" s="27"/>
      <c r="X6" s="27"/>
      <c r="Y6" s="29"/>
      <c r="Z6" s="27"/>
      <c r="AA6" s="27"/>
      <c r="AB6" s="27"/>
      <c r="AC6" s="29"/>
      <c r="AD6" s="20"/>
      <c r="AE6" s="20"/>
      <c r="AF6" s="20"/>
      <c r="AG6" s="20"/>
      <c r="AH6" s="20"/>
      <c r="AI6" s="20"/>
      <c r="AJ6" s="20"/>
      <c r="AK6" s="21"/>
      <c r="AL6" s="1"/>
    </row>
    <row r="7" spans="1:38" ht="15" customHeight="1">
      <c r="A7">
        <v>8.52</v>
      </c>
      <c r="B7" s="23" t="s">
        <v>10</v>
      </c>
      <c r="C7" s="24">
        <v>9</v>
      </c>
      <c r="D7" s="25"/>
      <c r="E7" s="30"/>
      <c r="F7" s="31">
        <v>5.08</v>
      </c>
      <c r="G7" s="32">
        <v>5.06</v>
      </c>
      <c r="H7" s="32">
        <v>5.26</v>
      </c>
      <c r="I7" s="32">
        <v>5.17</v>
      </c>
      <c r="J7" s="32">
        <v>5.42</v>
      </c>
      <c r="K7" s="32">
        <v>5.39</v>
      </c>
      <c r="L7" s="32">
        <v>5.21</v>
      </c>
      <c r="M7" s="32">
        <v>5.05</v>
      </c>
      <c r="N7" s="32">
        <v>4.98</v>
      </c>
      <c r="O7" s="32">
        <v>4.95</v>
      </c>
      <c r="P7" s="32">
        <v>4.92</v>
      </c>
      <c r="Q7" s="32">
        <v>4.89</v>
      </c>
      <c r="R7" s="32">
        <v>4.85</v>
      </c>
      <c r="S7" s="32">
        <v>4.81</v>
      </c>
      <c r="T7" s="32">
        <v>4.81</v>
      </c>
      <c r="U7" s="32">
        <v>4.81</v>
      </c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21">
        <f aca="true" t="shared" si="0" ref="AK7:AK8">AVERAGE(F7:AJ7)</f>
        <v>5.041250000000001</v>
      </c>
      <c r="AL7" s="22">
        <f aca="true" t="shared" si="1" ref="AL7:AL15">MAX(H7:AG7)</f>
        <v>5.42</v>
      </c>
    </row>
    <row r="8" spans="1:38" ht="14.25" customHeight="1">
      <c r="A8">
        <v>4.65</v>
      </c>
      <c r="B8" s="23" t="s">
        <v>11</v>
      </c>
      <c r="C8" s="24">
        <v>4.5</v>
      </c>
      <c r="D8" s="25"/>
      <c r="E8" s="30"/>
      <c r="F8" s="31">
        <v>1.3</v>
      </c>
      <c r="G8" s="31">
        <v>1.28</v>
      </c>
      <c r="H8" s="31">
        <v>1.25</v>
      </c>
      <c r="I8" s="31">
        <v>1.34</v>
      </c>
      <c r="J8" s="31">
        <v>1.37</v>
      </c>
      <c r="K8" s="31">
        <v>1.52</v>
      </c>
      <c r="L8" s="31">
        <v>1.51</v>
      </c>
      <c r="M8" s="31">
        <v>1.41</v>
      </c>
      <c r="N8" s="31">
        <v>1.33</v>
      </c>
      <c r="O8" s="31">
        <v>1.24</v>
      </c>
      <c r="P8" s="31">
        <v>1.17</v>
      </c>
      <c r="Q8" s="31">
        <v>1.13</v>
      </c>
      <c r="R8" s="31">
        <v>1.1</v>
      </c>
      <c r="S8" s="31">
        <v>1.09</v>
      </c>
      <c r="T8" s="31">
        <v>1.07</v>
      </c>
      <c r="U8" s="31">
        <v>1.04</v>
      </c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21">
        <f t="shared" si="0"/>
        <v>1.2593750000000001</v>
      </c>
      <c r="AL8" s="22">
        <f t="shared" si="1"/>
        <v>1.52</v>
      </c>
    </row>
    <row r="9" spans="1:42" ht="15" customHeight="1">
      <c r="A9">
        <v>4.16</v>
      </c>
      <c r="B9" s="23" t="s">
        <v>12</v>
      </c>
      <c r="C9" s="24">
        <v>4.7</v>
      </c>
      <c r="D9" s="33">
        <v>5.3</v>
      </c>
      <c r="E9" s="34">
        <v>5.7</v>
      </c>
      <c r="F9" s="31">
        <v>1.39</v>
      </c>
      <c r="G9" s="32">
        <v>1.37</v>
      </c>
      <c r="H9" s="32">
        <v>1.59</v>
      </c>
      <c r="I9" s="32">
        <v>1.6</v>
      </c>
      <c r="J9" s="32">
        <v>1.58</v>
      </c>
      <c r="K9" s="35">
        <v>1.47</v>
      </c>
      <c r="L9" s="35">
        <v>1.45</v>
      </c>
      <c r="M9" s="35">
        <v>1.42</v>
      </c>
      <c r="N9" s="35">
        <v>1.42</v>
      </c>
      <c r="O9" s="36">
        <v>1.41</v>
      </c>
      <c r="P9" s="35">
        <v>1.4</v>
      </c>
      <c r="Q9" s="32">
        <v>1.37</v>
      </c>
      <c r="R9" s="20">
        <v>1.3</v>
      </c>
      <c r="S9" s="20">
        <v>1.27</v>
      </c>
      <c r="T9" s="32">
        <v>1.16</v>
      </c>
      <c r="U9" s="32">
        <v>1.14</v>
      </c>
      <c r="V9" s="32"/>
      <c r="W9" s="32"/>
      <c r="X9" s="31"/>
      <c r="Y9" s="31"/>
      <c r="Z9" s="32"/>
      <c r="AA9" s="32"/>
      <c r="AB9" s="32"/>
      <c r="AC9" s="32"/>
      <c r="AD9" s="20"/>
      <c r="AE9" s="20"/>
      <c r="AF9" s="32"/>
      <c r="AG9" s="32"/>
      <c r="AH9" s="32"/>
      <c r="AI9" s="32"/>
      <c r="AJ9" s="32"/>
      <c r="AK9" s="21">
        <f>AVERAGE(F9:AG9)</f>
        <v>1.3962500000000002</v>
      </c>
      <c r="AL9" s="22">
        <f t="shared" si="1"/>
        <v>1.6</v>
      </c>
      <c r="AN9">
        <v>-0.19</v>
      </c>
      <c r="AP9">
        <v>7.89</v>
      </c>
    </row>
    <row r="10" spans="1:42" ht="15" customHeight="1">
      <c r="A10">
        <v>4.33</v>
      </c>
      <c r="B10" s="37" t="s">
        <v>13</v>
      </c>
      <c r="C10" s="24">
        <v>4.7</v>
      </c>
      <c r="D10" s="25"/>
      <c r="E10" s="30"/>
      <c r="F10" s="38">
        <v>3.92</v>
      </c>
      <c r="G10" s="38">
        <v>3.9</v>
      </c>
      <c r="H10" s="38">
        <v>3.88</v>
      </c>
      <c r="I10" s="38">
        <v>3.86</v>
      </c>
      <c r="J10" s="38">
        <v>3.85</v>
      </c>
      <c r="K10" s="38">
        <v>3.84</v>
      </c>
      <c r="L10" s="38">
        <v>3.82</v>
      </c>
      <c r="M10" s="38">
        <v>3.82</v>
      </c>
      <c r="N10" s="38">
        <v>3.82</v>
      </c>
      <c r="O10" s="38">
        <v>3.8</v>
      </c>
      <c r="P10" s="38">
        <v>3.78</v>
      </c>
      <c r="Q10" s="38">
        <v>3.78</v>
      </c>
      <c r="R10" s="38">
        <v>3.75</v>
      </c>
      <c r="S10" s="38">
        <v>3.75</v>
      </c>
      <c r="T10" s="38">
        <v>3.74</v>
      </c>
      <c r="U10" s="38">
        <v>3.72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9"/>
      <c r="AG10" s="38"/>
      <c r="AH10" s="38"/>
      <c r="AI10" s="38"/>
      <c r="AJ10" s="38"/>
      <c r="AK10" s="21">
        <f aca="true" t="shared" si="2" ref="AK10:AK14">AVERAGE(F10:AJ10)</f>
        <v>3.814375</v>
      </c>
      <c r="AL10" s="22">
        <f t="shared" si="1"/>
        <v>3.88</v>
      </c>
      <c r="AN10">
        <v>0.56</v>
      </c>
      <c r="AO10">
        <v>3.96</v>
      </c>
      <c r="AP10">
        <v>7.31</v>
      </c>
    </row>
    <row r="11" spans="1:38" ht="15" customHeight="1">
      <c r="A11">
        <v>6.05</v>
      </c>
      <c r="B11" s="40" t="s">
        <v>14</v>
      </c>
      <c r="C11" s="41"/>
      <c r="D11" s="42"/>
      <c r="E11" s="43"/>
      <c r="F11" s="44">
        <v>2.8</v>
      </c>
      <c r="G11" s="45">
        <v>2.77</v>
      </c>
      <c r="H11" s="45">
        <v>3</v>
      </c>
      <c r="I11" s="45">
        <v>3.17</v>
      </c>
      <c r="J11" s="45">
        <v>2.94</v>
      </c>
      <c r="K11" s="45">
        <v>2.79</v>
      </c>
      <c r="L11" s="45">
        <v>2.75</v>
      </c>
      <c r="M11" s="45">
        <v>2.73</v>
      </c>
      <c r="N11" s="45">
        <v>2.71</v>
      </c>
      <c r="O11" s="45">
        <v>2.7</v>
      </c>
      <c r="P11" s="45">
        <v>2.67</v>
      </c>
      <c r="Q11" s="45">
        <v>2.64</v>
      </c>
      <c r="R11" s="45">
        <v>2.6</v>
      </c>
      <c r="S11" s="45">
        <v>2.62</v>
      </c>
      <c r="T11" s="45">
        <v>2.63</v>
      </c>
      <c r="U11" s="45">
        <v>2.6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21">
        <f t="shared" si="2"/>
        <v>2.7575</v>
      </c>
      <c r="AL11" s="22">
        <f t="shared" si="1"/>
        <v>3.17</v>
      </c>
    </row>
    <row r="12" spans="1:38" ht="15" customHeight="1">
      <c r="A12">
        <v>1.86</v>
      </c>
      <c r="B12" s="46" t="s">
        <v>15</v>
      </c>
      <c r="C12" s="41"/>
      <c r="D12" s="42"/>
      <c r="E12" s="43"/>
      <c r="F12" s="47">
        <v>0.56</v>
      </c>
      <c r="G12" s="48">
        <v>0.55</v>
      </c>
      <c r="H12" s="48">
        <v>0.62</v>
      </c>
      <c r="I12" s="48">
        <v>0.65</v>
      </c>
      <c r="J12" s="48">
        <v>0.66</v>
      </c>
      <c r="K12" s="48">
        <v>0.65</v>
      </c>
      <c r="L12" s="48">
        <v>0.63</v>
      </c>
      <c r="M12" s="48">
        <v>0.64</v>
      </c>
      <c r="N12" s="48">
        <v>0.64</v>
      </c>
      <c r="O12" s="48">
        <v>0.64</v>
      </c>
      <c r="P12" s="48">
        <v>0.64</v>
      </c>
      <c r="Q12" s="48">
        <v>0.61</v>
      </c>
      <c r="R12" s="48">
        <v>0.6</v>
      </c>
      <c r="S12" s="48">
        <v>0.58</v>
      </c>
      <c r="T12" s="48">
        <v>0.56</v>
      </c>
      <c r="U12" s="48">
        <v>0.54</v>
      </c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21">
        <f t="shared" si="2"/>
        <v>0.6106249999999999</v>
      </c>
      <c r="AL12" s="22">
        <f t="shared" si="1"/>
        <v>0.66</v>
      </c>
    </row>
    <row r="13" spans="1:38" ht="15" customHeight="1">
      <c r="A13">
        <v>3.19</v>
      </c>
      <c r="B13" s="46" t="s">
        <v>16</v>
      </c>
      <c r="C13" s="41"/>
      <c r="D13" s="42"/>
      <c r="E13" s="43"/>
      <c r="F13" s="47">
        <v>0.62</v>
      </c>
      <c r="G13" s="47">
        <v>0.61</v>
      </c>
      <c r="H13" s="47">
        <v>0.78</v>
      </c>
      <c r="I13" s="47">
        <v>0.63</v>
      </c>
      <c r="J13" s="47">
        <v>0.63</v>
      </c>
      <c r="K13" s="47">
        <v>0.62</v>
      </c>
      <c r="L13" s="47">
        <v>0.61</v>
      </c>
      <c r="M13" s="47">
        <v>0.61</v>
      </c>
      <c r="N13" s="47">
        <v>0.6</v>
      </c>
      <c r="O13" s="47">
        <v>0.65</v>
      </c>
      <c r="P13" s="48">
        <v>0.6</v>
      </c>
      <c r="Q13" s="48">
        <v>0.59</v>
      </c>
      <c r="R13" s="47">
        <v>0.59</v>
      </c>
      <c r="S13" s="47">
        <v>0.59</v>
      </c>
      <c r="T13" s="47">
        <v>0.65</v>
      </c>
      <c r="U13" s="49">
        <v>0.67</v>
      </c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50"/>
      <c r="AK13" s="21">
        <f t="shared" si="2"/>
        <v>0.6281249999999999</v>
      </c>
      <c r="AL13" s="22">
        <f t="shared" si="1"/>
        <v>0.78</v>
      </c>
    </row>
    <row r="14" spans="1:38" s="51" customFormat="1" ht="15" customHeight="1">
      <c r="A14" s="51">
        <v>0.94</v>
      </c>
      <c r="B14" s="52" t="s">
        <v>17</v>
      </c>
      <c r="C14" s="53">
        <v>4</v>
      </c>
      <c r="D14" s="54"/>
      <c r="E14" s="55"/>
      <c r="F14" s="56">
        <v>0.37</v>
      </c>
      <c r="G14" s="56">
        <v>0.36</v>
      </c>
      <c r="H14" s="56">
        <v>0.37</v>
      </c>
      <c r="I14" s="56">
        <v>0.38</v>
      </c>
      <c r="J14" s="56">
        <v>0.37</v>
      </c>
      <c r="K14" s="56">
        <v>0.37</v>
      </c>
      <c r="L14" s="56">
        <v>0.36</v>
      </c>
      <c r="M14" s="56">
        <v>0.36</v>
      </c>
      <c r="N14" s="56">
        <v>0.35</v>
      </c>
      <c r="O14" s="56">
        <v>0.35</v>
      </c>
      <c r="P14" s="56">
        <v>0.34</v>
      </c>
      <c r="Q14" s="56">
        <v>0.33</v>
      </c>
      <c r="R14" s="56">
        <v>0.33</v>
      </c>
      <c r="S14" s="56">
        <v>0.38</v>
      </c>
      <c r="T14" s="56">
        <v>0.34</v>
      </c>
      <c r="U14" s="56">
        <v>0.33</v>
      </c>
      <c r="V14" s="56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21">
        <f t="shared" si="2"/>
        <v>0.35562499999999997</v>
      </c>
      <c r="AL14" s="22">
        <f t="shared" si="1"/>
        <v>0.38</v>
      </c>
    </row>
    <row r="15" spans="1:42" ht="15" customHeight="1">
      <c r="A15">
        <v>4.17</v>
      </c>
      <c r="B15" s="58" t="s">
        <v>18</v>
      </c>
      <c r="C15" s="59">
        <v>4.7</v>
      </c>
      <c r="D15" s="60">
        <v>5.3</v>
      </c>
      <c r="E15" s="61">
        <v>5.7</v>
      </c>
      <c r="F15" s="62">
        <v>3.88</v>
      </c>
      <c r="G15" s="62">
        <v>3.84</v>
      </c>
      <c r="H15" s="62">
        <v>3.84</v>
      </c>
      <c r="I15" s="62">
        <v>3.8</v>
      </c>
      <c r="J15" s="62">
        <v>3.8</v>
      </c>
      <c r="K15" s="62">
        <v>3.78</v>
      </c>
      <c r="L15" s="62">
        <v>3.77</v>
      </c>
      <c r="M15" s="62">
        <v>3.75</v>
      </c>
      <c r="N15" s="62">
        <v>3.75</v>
      </c>
      <c r="O15" s="62">
        <v>3.74</v>
      </c>
      <c r="P15" s="62">
        <v>3.74</v>
      </c>
      <c r="Q15" s="62">
        <v>3.72</v>
      </c>
      <c r="R15" s="62">
        <v>3.71</v>
      </c>
      <c r="S15" s="62">
        <v>3.67</v>
      </c>
      <c r="T15" s="62">
        <v>3.68</v>
      </c>
      <c r="U15" s="62">
        <v>3.65</v>
      </c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21">
        <f>AVERAGE(F15:AG15)</f>
        <v>3.7575000000000003</v>
      </c>
      <c r="AL15" s="22">
        <f t="shared" si="1"/>
        <v>3.84</v>
      </c>
      <c r="AN15">
        <v>1.53</v>
      </c>
      <c r="AO15">
        <v>3.95</v>
      </c>
      <c r="AP15">
        <v>7.43</v>
      </c>
    </row>
    <row r="16" ht="15" customHeight="1"/>
    <row r="17" ht="15" customHeight="1"/>
    <row r="18" spans="2:3" ht="15" customHeight="1">
      <c r="B18" s="63" t="s">
        <v>19</v>
      </c>
      <c r="C18" s="64" t="s">
        <v>20</v>
      </c>
    </row>
    <row r="19" spans="2:3" ht="17.25">
      <c r="B19" s="63" t="s">
        <v>21</v>
      </c>
      <c r="C19" s="65" t="s">
        <v>20</v>
      </c>
    </row>
    <row r="20" spans="2:17" ht="17.25">
      <c r="B20" s="63" t="s">
        <v>22</v>
      </c>
      <c r="C20" s="66" t="s">
        <v>20</v>
      </c>
      <c r="Q20" s="67"/>
    </row>
    <row r="21" spans="2:3" ht="17.25">
      <c r="B21" s="63" t="s">
        <v>23</v>
      </c>
      <c r="C21" s="68" t="s">
        <v>20</v>
      </c>
    </row>
    <row r="22" spans="1:3" ht="18">
      <c r="A22" s="69"/>
      <c r="B22" s="63" t="s">
        <v>24</v>
      </c>
      <c r="C22" s="70" t="s">
        <v>20</v>
      </c>
    </row>
    <row r="23" spans="2:3" ht="17.25">
      <c r="B23" s="63" t="s">
        <v>25</v>
      </c>
      <c r="C23" s="71" t="s">
        <v>20</v>
      </c>
    </row>
    <row r="24" spans="2:3" ht="16.5">
      <c r="B24" s="63" t="s">
        <v>26</v>
      </c>
      <c r="C24" s="72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workbookViewId="0" topLeftCell="A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51" customWidth="1"/>
    <col min="14" max="14" width="4.57421875" style="0" customWidth="1"/>
    <col min="17" max="17" width="1.57421875" style="0" customWidth="1"/>
  </cols>
  <sheetData>
    <row r="1" ht="14.25">
      <c r="M1"/>
    </row>
    <row r="2" spans="6:11" ht="19.5" customHeight="1">
      <c r="F2" s="73" t="s">
        <v>27</v>
      </c>
      <c r="G2" s="73"/>
      <c r="J2" s="73"/>
      <c r="K2" s="73"/>
    </row>
    <row r="3" spans="6:11" ht="12.75" customHeight="1">
      <c r="F3" s="73" t="s">
        <v>28</v>
      </c>
      <c r="G3" s="73"/>
      <c r="J3" s="73"/>
      <c r="K3" s="73"/>
    </row>
    <row r="4" spans="6:11" ht="14.25">
      <c r="F4" s="73" t="s">
        <v>29</v>
      </c>
      <c r="G4" s="73"/>
      <c r="H4" s="73"/>
      <c r="I4" s="73"/>
      <c r="J4" s="73"/>
      <c r="K4" s="73"/>
    </row>
    <row r="5" spans="6:11" ht="12.75">
      <c r="F5" s="73" t="s">
        <v>30</v>
      </c>
      <c r="G5" s="73"/>
      <c r="H5" s="73"/>
      <c r="I5" s="73"/>
      <c r="J5" s="73"/>
      <c r="K5" s="73"/>
    </row>
    <row r="6" spans="6:13" s="74" customFormat="1" ht="15" customHeight="1">
      <c r="F6" s="75" t="s">
        <v>31</v>
      </c>
      <c r="G6" s="75"/>
      <c r="H6" s="75"/>
      <c r="I6" s="75"/>
      <c r="J6" s="75"/>
      <c r="K6" s="75"/>
      <c r="M6" s="76"/>
    </row>
    <row r="7" spans="5:14" s="77" customFormat="1" ht="19.5" customHeight="1">
      <c r="E7" s="78" t="s">
        <v>32</v>
      </c>
      <c r="F7" s="78"/>
      <c r="G7" s="78"/>
      <c r="H7" s="78"/>
      <c r="I7" s="78"/>
      <c r="J7" s="78"/>
      <c r="K7" s="78"/>
      <c r="L7" s="78"/>
      <c r="M7" s="78"/>
      <c r="N7" s="78"/>
    </row>
    <row r="8" spans="4:25" ht="13.5">
      <c r="D8" s="79"/>
      <c r="E8" s="79"/>
      <c r="F8" s="79"/>
      <c r="G8" s="79"/>
      <c r="H8" s="79"/>
      <c r="I8" s="79"/>
      <c r="J8" s="79"/>
      <c r="K8" s="79"/>
      <c r="L8" s="79"/>
      <c r="M8" s="80"/>
      <c r="Y8" s="5" t="s">
        <v>33</v>
      </c>
    </row>
    <row r="9" spans="4:26" ht="13.5">
      <c r="D9" s="73"/>
      <c r="E9" s="81" t="s">
        <v>34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73"/>
      <c r="Z9" s="5" t="s">
        <v>35</v>
      </c>
    </row>
    <row r="10" spans="4:13" ht="12.75">
      <c r="D10" s="11"/>
      <c r="E10" s="11"/>
      <c r="F10" s="11"/>
      <c r="G10" s="11"/>
      <c r="H10" s="11"/>
      <c r="I10" s="11"/>
      <c r="J10" s="11"/>
      <c r="K10" s="11"/>
      <c r="L10" s="11"/>
      <c r="M10" s="82"/>
    </row>
    <row r="11" spans="4:13" ht="13.5">
      <c r="D11" s="83"/>
      <c r="E11" s="84" t="s">
        <v>36</v>
      </c>
      <c r="F11" s="85"/>
      <c r="G11" s="85"/>
      <c r="H11" s="86"/>
      <c r="I11" s="86" t="s">
        <v>37</v>
      </c>
      <c r="K11" s="83"/>
      <c r="L11" s="83"/>
      <c r="M11" s="87"/>
    </row>
    <row r="12" spans="4:13" ht="14.25" customHeight="1">
      <c r="D12" s="88"/>
      <c r="E12" s="89" t="s">
        <v>38</v>
      </c>
      <c r="F12" s="89" t="s">
        <v>39</v>
      </c>
      <c r="G12" s="90" t="s">
        <v>40</v>
      </c>
      <c r="H12" s="91" t="s">
        <v>41</v>
      </c>
      <c r="I12" s="91"/>
      <c r="J12" s="89" t="s">
        <v>42</v>
      </c>
      <c r="K12" s="89" t="s">
        <v>43</v>
      </c>
      <c r="L12" s="89" t="s">
        <v>44</v>
      </c>
      <c r="M12" s="12"/>
    </row>
    <row r="13" spans="4:13" ht="15.75" customHeight="1">
      <c r="D13" s="88"/>
      <c r="E13" s="92" t="s">
        <v>45</v>
      </c>
      <c r="F13" s="92" t="s">
        <v>46</v>
      </c>
      <c r="G13" s="93" t="s">
        <v>47</v>
      </c>
      <c r="H13" s="8">
        <v>15</v>
      </c>
      <c r="I13" s="8">
        <v>16</v>
      </c>
      <c r="J13" s="92" t="s">
        <v>48</v>
      </c>
      <c r="K13" s="92" t="s">
        <v>49</v>
      </c>
      <c r="L13" s="92"/>
      <c r="M13" s="12"/>
    </row>
    <row r="14" spans="4:17" ht="15" customHeight="1">
      <c r="D14" s="88"/>
      <c r="E14" s="94" t="s">
        <v>8</v>
      </c>
      <c r="F14" s="95">
        <v>4</v>
      </c>
      <c r="G14" s="96">
        <v>65.98</v>
      </c>
      <c r="H14" s="18">
        <v>3.22</v>
      </c>
      <c r="I14" s="18">
        <v>3.2</v>
      </c>
      <c r="J14" s="97">
        <f aca="true" t="shared" si="0" ref="J14:J24">IF(I14="S/D"," ",(+I14-H14)*100)</f>
        <v>-2.0000000000000018</v>
      </c>
      <c r="K14" s="98">
        <f aca="true" t="shared" si="1" ref="K14:K24">IF(J14&lt;0,"B",IF(J14&gt;0,"C","E"))</f>
        <v>0</v>
      </c>
      <c r="L14" s="99">
        <f aca="true" t="shared" si="2" ref="L14:L16">IF(I14&gt;F14,"A",IF(I14=F14,"*"," "))</f>
        <v>0</v>
      </c>
      <c r="M14" s="100"/>
      <c r="Q14" s="101"/>
    </row>
    <row r="15" spans="4:17" ht="15" customHeight="1">
      <c r="D15" s="88"/>
      <c r="E15" s="102" t="s">
        <v>9</v>
      </c>
      <c r="F15" s="103">
        <v>3.5</v>
      </c>
      <c r="G15" s="104"/>
      <c r="H15" s="28">
        <v>1.82</v>
      </c>
      <c r="I15" s="27">
        <v>1.8</v>
      </c>
      <c r="J15" s="97">
        <f t="shared" si="0"/>
        <v>-2.0000000000000018</v>
      </c>
      <c r="K15" s="98">
        <f t="shared" si="1"/>
        <v>0</v>
      </c>
      <c r="L15" s="99">
        <f t="shared" si="2"/>
        <v>0</v>
      </c>
      <c r="M15" s="100"/>
      <c r="Q15" s="101"/>
    </row>
    <row r="16" spans="4:17" ht="15" customHeight="1">
      <c r="D16" s="88"/>
      <c r="E16" s="102" t="s">
        <v>10</v>
      </c>
      <c r="F16" s="103">
        <v>9</v>
      </c>
      <c r="G16" s="104">
        <v>26.85</v>
      </c>
      <c r="H16" s="32">
        <v>4.81</v>
      </c>
      <c r="I16" s="32">
        <v>4.81</v>
      </c>
      <c r="J16" s="97">
        <f t="shared" si="0"/>
        <v>0</v>
      </c>
      <c r="K16" s="98">
        <f t="shared" si="1"/>
        <v>0</v>
      </c>
      <c r="L16" s="99">
        <f t="shared" si="2"/>
        <v>0</v>
      </c>
      <c r="M16" s="100"/>
      <c r="Q16" s="101"/>
    </row>
    <row r="17" spans="4:17" ht="15" customHeight="1">
      <c r="D17" s="88"/>
      <c r="E17" s="102" t="s">
        <v>50</v>
      </c>
      <c r="F17" s="103">
        <v>4.5</v>
      </c>
      <c r="G17" s="104">
        <v>22.84</v>
      </c>
      <c r="H17" s="31">
        <v>1.07</v>
      </c>
      <c r="I17" s="31">
        <v>1.04</v>
      </c>
      <c r="J17" s="97">
        <f t="shared" si="0"/>
        <v>-3.0000000000000027</v>
      </c>
      <c r="K17" s="98">
        <f t="shared" si="1"/>
        <v>0</v>
      </c>
      <c r="L17" s="99"/>
      <c r="M17" s="100"/>
      <c r="Q17" s="101"/>
    </row>
    <row r="18" spans="4:17" ht="15" customHeight="1">
      <c r="D18" s="105"/>
      <c r="E18" s="102" t="s">
        <v>12</v>
      </c>
      <c r="F18" s="103">
        <v>4.7</v>
      </c>
      <c r="G18" s="104">
        <v>11.09</v>
      </c>
      <c r="H18" s="32">
        <v>1.16</v>
      </c>
      <c r="I18" s="32">
        <v>1.14</v>
      </c>
      <c r="J18" s="97">
        <f t="shared" si="0"/>
        <v>-2.0000000000000018</v>
      </c>
      <c r="K18" s="98">
        <f t="shared" si="1"/>
        <v>0</v>
      </c>
      <c r="L18" s="99">
        <f aca="true" t="shared" si="3" ref="L18:L19">IF(I18&gt;F18,"A",IF(I18=F18,"*"," "))</f>
        <v>0</v>
      </c>
      <c r="M18" s="100"/>
      <c r="Q18" s="101"/>
    </row>
    <row r="19" spans="4:17" ht="15" customHeight="1">
      <c r="D19" s="88"/>
      <c r="E19" s="106" t="s">
        <v>13</v>
      </c>
      <c r="F19" s="107">
        <v>4.7</v>
      </c>
      <c r="G19" s="108">
        <v>8.07</v>
      </c>
      <c r="H19" s="38">
        <v>3.74</v>
      </c>
      <c r="I19" s="38">
        <v>3.72</v>
      </c>
      <c r="J19" s="109">
        <f t="shared" si="0"/>
        <v>-2.0000000000000018</v>
      </c>
      <c r="K19" s="110">
        <f t="shared" si="1"/>
        <v>0</v>
      </c>
      <c r="L19" s="111">
        <f t="shared" si="3"/>
        <v>0</v>
      </c>
      <c r="M19" s="100"/>
      <c r="Q19" s="101"/>
    </row>
    <row r="20" spans="5:17" ht="15" customHeight="1">
      <c r="E20" s="112" t="s">
        <v>51</v>
      </c>
      <c r="F20" s="113"/>
      <c r="G20" s="114">
        <v>34.61</v>
      </c>
      <c r="H20" s="45">
        <v>2.63</v>
      </c>
      <c r="I20" s="45">
        <v>2.6</v>
      </c>
      <c r="J20" s="115">
        <f t="shared" si="0"/>
        <v>-2.9999999999999805</v>
      </c>
      <c r="K20" s="116">
        <f t="shared" si="1"/>
        <v>0</v>
      </c>
      <c r="L20" s="117"/>
      <c r="Q20" s="101"/>
    </row>
    <row r="21" spans="4:17" ht="15" customHeight="1">
      <c r="D21" s="88"/>
      <c r="E21" s="118" t="s">
        <v>15</v>
      </c>
      <c r="F21" s="119"/>
      <c r="G21" s="120">
        <v>42.98</v>
      </c>
      <c r="H21" s="48">
        <v>0.56</v>
      </c>
      <c r="I21" s="48">
        <v>0.54</v>
      </c>
      <c r="J21" s="121">
        <f t="shared" si="0"/>
        <v>-2.0000000000000018</v>
      </c>
      <c r="K21" s="122">
        <f t="shared" si="1"/>
        <v>0</v>
      </c>
      <c r="L21" s="123"/>
      <c r="M21" s="100"/>
      <c r="Q21" s="101"/>
    </row>
    <row r="22" spans="4:17" ht="15" customHeight="1">
      <c r="D22" s="88"/>
      <c r="E22" s="118" t="s">
        <v>16</v>
      </c>
      <c r="F22" s="119"/>
      <c r="G22" s="120">
        <v>33.15</v>
      </c>
      <c r="H22" s="47">
        <v>0.65</v>
      </c>
      <c r="I22" s="49">
        <v>0.67</v>
      </c>
      <c r="J22" s="121">
        <f t="shared" si="0"/>
        <v>2.0000000000000018</v>
      </c>
      <c r="K22" s="122">
        <f t="shared" si="1"/>
        <v>0</v>
      </c>
      <c r="L22" s="123"/>
      <c r="M22" s="124"/>
      <c r="Q22" s="101"/>
    </row>
    <row r="23" spans="5:17" ht="15" customHeight="1">
      <c r="E23" s="125" t="s">
        <v>17</v>
      </c>
      <c r="F23" s="126">
        <v>4</v>
      </c>
      <c r="G23" s="127">
        <v>28.05</v>
      </c>
      <c r="H23" s="56">
        <v>0.34</v>
      </c>
      <c r="I23" s="56">
        <v>0.33</v>
      </c>
      <c r="J23" s="128">
        <f t="shared" si="0"/>
        <v>-1.0000000000000009</v>
      </c>
      <c r="K23" s="129">
        <f t="shared" si="1"/>
        <v>0</v>
      </c>
      <c r="L23" s="130"/>
      <c r="Q23" s="101"/>
    </row>
    <row r="24" spans="5:17" ht="16.5" customHeight="1">
      <c r="E24" s="131" t="s">
        <v>52</v>
      </c>
      <c r="F24" s="132">
        <v>5.3</v>
      </c>
      <c r="G24" s="133">
        <v>8.19</v>
      </c>
      <c r="H24" s="62">
        <v>3.68</v>
      </c>
      <c r="I24" s="62">
        <v>3.65</v>
      </c>
      <c r="J24" s="134">
        <f t="shared" si="0"/>
        <v>-3.000000000000025</v>
      </c>
      <c r="K24" s="131">
        <f t="shared" si="1"/>
        <v>0</v>
      </c>
      <c r="L24" s="131"/>
      <c r="Q24" s="101"/>
    </row>
    <row r="25" spans="5:17" ht="16.5" customHeight="1">
      <c r="E25" s="135"/>
      <c r="F25" s="136"/>
      <c r="G25" s="136"/>
      <c r="H25" s="136"/>
      <c r="I25" s="136"/>
      <c r="J25" s="136"/>
      <c r="K25" s="136"/>
      <c r="L25" s="136"/>
      <c r="Q25" s="101"/>
    </row>
    <row r="26" spans="5:8" ht="12.75">
      <c r="E26" s="137" t="s">
        <v>53</v>
      </c>
      <c r="H26" s="137" t="s">
        <v>54</v>
      </c>
    </row>
    <row r="27" ht="12.75">
      <c r="E27" s="137" t="s">
        <v>55</v>
      </c>
    </row>
    <row r="28" ht="12.75">
      <c r="E28" s="137" t="s">
        <v>56</v>
      </c>
    </row>
    <row r="29" spans="5:13" s="138" customFormat="1" ht="12">
      <c r="E29" s="139" t="s">
        <v>57</v>
      </c>
      <c r="M29" s="140"/>
    </row>
    <row r="30" spans="5:13" s="138" customFormat="1" ht="9.75" customHeight="1">
      <c r="E30" s="141" t="s">
        <v>58</v>
      </c>
      <c r="F30" s="138" t="s">
        <v>59</v>
      </c>
      <c r="I30" s="142" t="s">
        <v>58</v>
      </c>
      <c r="J30" s="138" t="s">
        <v>26</v>
      </c>
      <c r="M30" s="140"/>
    </row>
    <row r="31" spans="5:13" s="138" customFormat="1" ht="9.75" customHeight="1">
      <c r="E31" s="143" t="s">
        <v>58</v>
      </c>
      <c r="F31" s="138" t="s">
        <v>60</v>
      </c>
      <c r="M31" s="140"/>
    </row>
    <row r="32" spans="5:13" s="138" customFormat="1" ht="9.75" customHeight="1">
      <c r="E32" s="144" t="s">
        <v>58</v>
      </c>
      <c r="F32" s="138" t="s">
        <v>61</v>
      </c>
      <c r="M32" s="140"/>
    </row>
    <row r="33" spans="5:13" s="138" customFormat="1" ht="9.75" customHeight="1">
      <c r="E33" s="145" t="s">
        <v>58</v>
      </c>
      <c r="F33" s="138" t="s">
        <v>62</v>
      </c>
      <c r="M33" s="140"/>
    </row>
    <row r="34" spans="5:13" s="138" customFormat="1" ht="10.5" customHeight="1">
      <c r="E34" s="146" t="s">
        <v>63</v>
      </c>
      <c r="F34" s="147" t="s">
        <v>64</v>
      </c>
      <c r="G34" s="147"/>
      <c r="M34" s="140"/>
    </row>
    <row r="35" spans="5:13" s="138" customFormat="1" ht="10.5" customHeight="1">
      <c r="E35" s="148" t="s">
        <v>65</v>
      </c>
      <c r="F35" s="147" t="s">
        <v>66</v>
      </c>
      <c r="G35" s="147"/>
      <c r="M35" s="140"/>
    </row>
    <row r="36" spans="5:9" ht="13.5">
      <c r="E36" s="139" t="s">
        <v>67</v>
      </c>
      <c r="I36" s="149"/>
    </row>
    <row r="37" spans="5:10" ht="12.75">
      <c r="E37" s="139" t="s">
        <v>68</v>
      </c>
      <c r="F37" s="150" t="s">
        <v>69</v>
      </c>
      <c r="G37" s="150"/>
      <c r="H37" s="151"/>
      <c r="J37" s="152"/>
    </row>
    <row r="38" spans="1:12" ht="12.75">
      <c r="A38" s="153"/>
      <c r="E38" s="139" t="s">
        <v>70</v>
      </c>
      <c r="F38" s="154"/>
      <c r="G38" s="154"/>
      <c r="K38" s="150"/>
      <c r="L38" s="150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7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Andres</cp:lastModifiedBy>
  <dcterms:created xsi:type="dcterms:W3CDTF">2016-08-11T11:21:10Z</dcterms:created>
  <dcterms:modified xsi:type="dcterms:W3CDTF">2017-12-16T13:08:54Z</dcterms:modified>
  <cp:category/>
  <cp:version/>
  <cp:contentType/>
  <cp:contentStatus/>
</cp:coreProperties>
</file>