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 NOV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<sst xmlns="http://schemas.openxmlformats.org/spreadsheetml/2006/main" count="89" uniqueCount="71">
  <si>
    <t>ALTURAS HIDROMETRICAS DE LA CUENCA DEL RIO SALADO</t>
  </si>
  <si>
    <t xml:space="preserve"> NOVIEMBRE 2017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</si>
  <si>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</si>
  <si>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</si>
  <si>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</si>
  <si>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</si>
  <si>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</si>
  <si>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</si>
  <si>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</si>
  <si>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</si>
  <si>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</si>
  <si>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</si>
  <si>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</si>
  <si>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</si>
  <si>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</si>
  <si>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</si>
  <si>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</si>
  <si>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</si>
  <si>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</si>
  <si>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</si>
  <si>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</si>
  <si>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</si>
  <si>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</si>
  <si>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</si>
  <si>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</si>
  <si>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</si>
  <si>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</si>
  <si>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</si>
  <si>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</si>
  <si>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</si>
  <si>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</si>
  <si>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</si>
  <si>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8 (7hs)</t>
  </si>
  <si>
    <t>SISTEMA DE ALERTA DE LA CUENCA DEL RIO SALADO</t>
  </si>
  <si>
    <t>8 (18hs)</t>
  </si>
  <si>
    <t xml:space="preserve"> NOVIEMBRE DE 2017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</si>
  <si>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</si>
  <si>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</si>
  <si>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</si>
  <si>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</si>
  <si>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</si>
  <si>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</si>
  <si>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</si>
  <si>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</si>
  <si>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</si>
  <si>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</si>
  <si>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</si>
  <si>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</si>
  <si>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</si>
  <si>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</si>
  <si>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</si>
  <si>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</si>
  <si>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</si>
  <si>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</si>
  <si>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</si>
  <si>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</si>
  <si>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</si>
  <si>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</si>
  <si>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</si>
  <si>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Corregida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</si>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</sst>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6.3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9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5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9" borderId="16" xfId="0" applyNumberFormat="1" applyFont="1" applyFill="1" applyBorder="1" applyAlignment="1">
      <alignment horizontal="center"/>
    </xf>
    <xf numFmtId="166" fontId="19" fillId="19" borderId="16" xfId="0" applyNumberFormat="1" applyFont="1" applyFill="1" applyBorder="1" applyAlignment="1">
      <alignment horizontal="center"/>
    </xf>
    <xf numFmtId="166" fontId="21" fillId="19" borderId="17" xfId="0" applyNumberFormat="1" applyFont="1" applyFill="1" applyBorder="1" applyAlignment="1">
      <alignment horizontal="center"/>
    </xf>
    <xf numFmtId="166" fontId="19" fillId="19" borderId="18" xfId="0" applyNumberFormat="1" applyFont="1" applyFill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22" xfId="0" applyFont="1" applyFill="1" applyBorder="1" applyAlignment="1">
      <alignment horizontal="center"/>
    </xf>
    <xf numFmtId="166" fontId="20" fillId="19" borderId="22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6" fontId="22" fillId="19" borderId="23" xfId="0" applyNumberFormat="1" applyFont="1" applyFill="1" applyBorder="1" applyAlignment="1">
      <alignment horizontal="center"/>
    </xf>
    <xf numFmtId="166" fontId="23" fillId="19" borderId="24" xfId="0" applyNumberFormat="1" applyFont="1" applyFill="1" applyBorder="1" applyAlignment="1">
      <alignment horizontal="center"/>
    </xf>
    <xf numFmtId="166" fontId="22" fillId="19" borderId="21" xfId="0" applyNumberFormat="1" applyFont="1" applyFill="1" applyBorder="1" applyAlignment="1">
      <alignment horizontal="center"/>
    </xf>
    <xf numFmtId="166" fontId="22" fillId="19" borderId="24" xfId="0" applyNumberFormat="1" applyFont="1" applyFill="1" applyBorder="1" applyAlignment="1">
      <alignment horizontal="center"/>
    </xf>
    <xf numFmtId="166" fontId="23" fillId="19" borderId="21" xfId="0" applyNumberFormat="1" applyFont="1" applyFill="1" applyBorder="1" applyAlignment="1">
      <alignment horizontal="center"/>
    </xf>
    <xf numFmtId="166" fontId="19" fillId="19" borderId="23" xfId="0" applyNumberFormat="1" applyFont="1" applyFill="1" applyBorder="1" applyAlignment="1">
      <alignment horizontal="center"/>
    </xf>
    <xf numFmtId="166" fontId="19" fillId="19" borderId="24" xfId="0" applyNumberFormat="1" applyFont="1" applyFill="1" applyBorder="1" applyAlignment="1">
      <alignment horizontal="center"/>
    </xf>
    <xf numFmtId="166" fontId="24" fillId="19" borderId="22" xfId="0" applyNumberFormat="1" applyFont="1" applyFill="1" applyBorder="1" applyAlignment="1">
      <alignment horizontal="center"/>
    </xf>
    <xf numFmtId="166" fontId="21" fillId="19" borderId="23" xfId="0" applyNumberFormat="1" applyFont="1" applyFill="1" applyBorder="1" applyAlignment="1">
      <alignment horizontal="center"/>
    </xf>
    <xf numFmtId="164" fontId="19" fillId="19" borderId="25" xfId="0" applyFont="1" applyFill="1" applyBorder="1" applyAlignment="1">
      <alignment horizontal="center"/>
    </xf>
    <xf numFmtId="166" fontId="19" fillId="19" borderId="26" xfId="0" applyNumberFormat="1" applyFont="1" applyFill="1" applyBorder="1" applyAlignment="1">
      <alignment horizontal="center"/>
    </xf>
    <xf numFmtId="166" fontId="22" fillId="19" borderId="26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0" fillId="7" borderId="22" xfId="0" applyNumberFormat="1" applyFont="1" applyFill="1" applyBorder="1" applyAlignment="1">
      <alignment horizontal="center"/>
    </xf>
    <xf numFmtId="166" fontId="19" fillId="7" borderId="22" xfId="0" applyNumberFormat="1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6" fontId="19" fillId="7" borderId="18" xfId="0" applyNumberFormat="1" applyFont="1" applyFill="1" applyBorder="1" applyAlignment="1">
      <alignment horizontal="center"/>
    </xf>
    <xf numFmtId="166" fontId="19" fillId="7" borderId="19" xfId="0" applyNumberFormat="1" applyFont="1" applyFill="1" applyBorder="1" applyAlignment="1">
      <alignment horizontal="center"/>
    </xf>
    <xf numFmtId="164" fontId="19" fillId="7" borderId="22" xfId="0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6" fontId="19" fillId="7" borderId="21" xfId="0" applyNumberFormat="1" applyFont="1" applyFill="1" applyBorder="1" applyAlignment="1">
      <alignment horizontal="center"/>
    </xf>
    <xf numFmtId="166" fontId="22" fillId="7" borderId="2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5" xfId="0" applyFont="1" applyFill="1" applyBorder="1" applyAlignment="1">
      <alignment horizontal="center"/>
    </xf>
    <xf numFmtId="166" fontId="20" fillId="7" borderId="27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19" fillId="7" borderId="28" xfId="0" applyNumberFormat="1" applyFont="1" applyFill="1" applyBorder="1" applyAlignment="1">
      <alignment horizontal="center"/>
    </xf>
    <xf numFmtId="166" fontId="19" fillId="7" borderId="29" xfId="0" applyNumberFormat="1" applyFont="1" applyFill="1" applyBorder="1" applyAlignment="1">
      <alignment horizontal="center"/>
    </xf>
    <xf numFmtId="166" fontId="19" fillId="7" borderId="30" xfId="0" applyNumberFormat="1" applyFont="1" applyFill="1" applyBorder="1" applyAlignment="1">
      <alignment horizontal="center"/>
    </xf>
    <xf numFmtId="164" fontId="19" fillId="6" borderId="31" xfId="0" applyFont="1" applyFill="1" applyBorder="1" applyAlignment="1">
      <alignment horizontal="center"/>
    </xf>
    <xf numFmtId="166" fontId="20" fillId="6" borderId="32" xfId="0" applyNumberFormat="1" applyFont="1" applyFill="1" applyBorder="1" applyAlignment="1">
      <alignment horizontal="center"/>
    </xf>
    <xf numFmtId="166" fontId="25" fillId="6" borderId="32" xfId="0" applyNumberFormat="1" applyFont="1" applyFill="1" applyBorder="1" applyAlignment="1">
      <alignment horizontal="center"/>
    </xf>
    <xf numFmtId="166" fontId="21" fillId="6" borderId="33" xfId="0" applyNumberFormat="1" applyFont="1" applyFill="1" applyBorder="1" applyAlignment="1">
      <alignment horizontal="center"/>
    </xf>
    <xf numFmtId="166" fontId="19" fillId="6" borderId="34" xfId="0" applyNumberFormat="1" applyFont="1" applyFill="1" applyBorder="1" applyAlignment="1">
      <alignment horizontal="center"/>
    </xf>
    <xf numFmtId="166" fontId="26" fillId="18" borderId="15" xfId="0" applyNumberFormat="1" applyFont="1" applyFill="1" applyBorder="1" applyAlignment="1">
      <alignment horizontal="center"/>
    </xf>
    <xf numFmtId="166" fontId="27" fillId="7" borderId="15" xfId="0" applyNumberFormat="1" applyFont="1" applyFill="1" applyBorder="1" applyAlignment="1">
      <alignment horizontal="center"/>
    </xf>
    <xf numFmtId="166" fontId="28" fillId="7" borderId="22" xfId="0" applyNumberFormat="1" applyFont="1" applyFill="1" applyBorder="1" applyAlignment="1">
      <alignment horizontal="center"/>
    </xf>
    <xf numFmtId="166" fontId="29" fillId="7" borderId="22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0" fillId="7" borderId="25" xfId="0" applyNumberFormat="1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6" fontId="32" fillId="7" borderId="22" xfId="0" applyNumberFormat="1" applyFont="1" applyFill="1" applyBorder="1" applyAlignment="1">
      <alignment horizontal="center"/>
    </xf>
    <xf numFmtId="166" fontId="33" fillId="7" borderId="22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37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38" fillId="0" borderId="0" xfId="0" applyFont="1" applyAlignment="1">
      <alignment/>
    </xf>
    <xf numFmtId="164" fontId="37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35" xfId="0" applyFont="1" applyBorder="1" applyAlignment="1">
      <alignment horizontal="center"/>
    </xf>
    <xf numFmtId="164" fontId="37" fillId="0" borderId="35" xfId="0" applyFont="1" applyBorder="1" applyAlignment="1">
      <alignment horizontal="center"/>
    </xf>
    <xf numFmtId="164" fontId="19" fillId="0" borderId="36" xfId="0" applyFont="1" applyBorder="1" applyAlignment="1">
      <alignment horizontal="center"/>
    </xf>
    <xf numFmtId="164" fontId="19" fillId="0" borderId="37" xfId="0" applyFont="1" applyBorder="1" applyAlignment="1">
      <alignment horizontal="center"/>
    </xf>
    <xf numFmtId="164" fontId="37" fillId="0" borderId="37" xfId="0" applyFont="1" applyBorder="1" applyAlignment="1">
      <alignment horizontal="center"/>
    </xf>
    <xf numFmtId="164" fontId="19" fillId="19" borderId="38" xfId="0" applyFont="1" applyFill="1" applyBorder="1" applyAlignment="1">
      <alignment horizontal="center"/>
    </xf>
    <xf numFmtId="166" fontId="20" fillId="19" borderId="39" xfId="0" applyNumberFormat="1" applyFont="1" applyFill="1" applyBorder="1" applyAlignment="1">
      <alignment horizontal="center"/>
    </xf>
    <xf numFmtId="166" fontId="37" fillId="19" borderId="38" xfId="0" applyNumberFormat="1" applyFont="1" applyFill="1" applyBorder="1" applyAlignment="1">
      <alignment horizontal="center"/>
    </xf>
    <xf numFmtId="168" fontId="0" fillId="19" borderId="40" xfId="0" applyNumberFormat="1" applyFont="1" applyFill="1" applyBorder="1" applyAlignment="1">
      <alignment horizontal="center"/>
    </xf>
    <xf numFmtId="166" fontId="19" fillId="19" borderId="40" xfId="0" applyNumberFormat="1" applyFont="1" applyFill="1" applyBorder="1" applyAlignment="1">
      <alignment horizontal="center"/>
    </xf>
    <xf numFmtId="166" fontId="21" fillId="19" borderId="4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40" xfId="0" applyFont="1" applyFill="1" applyBorder="1" applyAlignment="1">
      <alignment horizontal="center"/>
    </xf>
    <xf numFmtId="166" fontId="20" fillId="19" borderId="41" xfId="0" applyNumberFormat="1" applyFont="1" applyFill="1" applyBorder="1" applyAlignment="1">
      <alignment horizontal="center"/>
    </xf>
    <xf numFmtId="166" fontId="37" fillId="19" borderId="40" xfId="0" applyNumberFormat="1" applyFont="1" applyFill="1" applyBorder="1" applyAlignment="1">
      <alignment horizontal="center"/>
    </xf>
    <xf numFmtId="164" fontId="39" fillId="0" borderId="0" xfId="0" applyFont="1" applyAlignment="1">
      <alignment horizontal="center"/>
    </xf>
    <xf numFmtId="164" fontId="19" fillId="19" borderId="42" xfId="0" applyFont="1" applyFill="1" applyBorder="1" applyAlignment="1">
      <alignment horizontal="center"/>
    </xf>
    <xf numFmtId="166" fontId="20" fillId="19" borderId="43" xfId="0" applyNumberFormat="1" applyFont="1" applyFill="1" applyBorder="1" applyAlignment="1">
      <alignment horizontal="center"/>
    </xf>
    <xf numFmtId="166" fontId="37" fillId="19" borderId="42" xfId="0" applyNumberFormat="1" applyFont="1" applyFill="1" applyBorder="1" applyAlignment="1">
      <alignment horizontal="center"/>
    </xf>
    <xf numFmtId="168" fontId="0" fillId="19" borderId="42" xfId="0" applyNumberFormat="1" applyFont="1" applyFill="1" applyBorder="1" applyAlignment="1">
      <alignment horizontal="center"/>
    </xf>
    <xf numFmtId="166" fontId="19" fillId="19" borderId="42" xfId="0" applyNumberFormat="1" applyFont="1" applyFill="1" applyBorder="1" applyAlignment="1">
      <alignment horizontal="center"/>
    </xf>
    <xf numFmtId="166" fontId="21" fillId="19" borderId="42" xfId="0" applyNumberFormat="1" applyFont="1" applyFill="1" applyBorder="1" applyAlignment="1">
      <alignment horizontal="center"/>
    </xf>
    <xf numFmtId="164" fontId="19" fillId="7" borderId="44" xfId="0" applyFont="1" applyFill="1" applyBorder="1" applyAlignment="1">
      <alignment horizontal="center" wrapText="1"/>
    </xf>
    <xf numFmtId="166" fontId="19" fillId="7" borderId="45" xfId="0" applyNumberFormat="1" applyFont="1" applyFill="1" applyBorder="1" applyAlignment="1">
      <alignment horizontal="center"/>
    </xf>
    <xf numFmtId="166" fontId="37" fillId="7" borderId="44" xfId="0" applyNumberFormat="1" applyFont="1" applyFill="1" applyBorder="1" applyAlignment="1">
      <alignment horizontal="center"/>
    </xf>
    <xf numFmtId="168" fontId="0" fillId="7" borderId="44" xfId="0" applyNumberFormat="1" applyFont="1" applyFill="1" applyBorder="1" applyAlignment="1">
      <alignment horizontal="center"/>
    </xf>
    <xf numFmtId="166" fontId="19" fillId="7" borderId="44" xfId="0" applyNumberFormat="1" applyFont="1" applyFill="1" applyBorder="1" applyAlignment="1">
      <alignment horizontal="center"/>
    </xf>
    <xf numFmtId="166" fontId="21" fillId="7" borderId="44" xfId="0" applyNumberFormat="1" applyFont="1" applyFill="1" applyBorder="1" applyAlignment="1">
      <alignment horizontal="center"/>
    </xf>
    <xf numFmtId="164" fontId="19" fillId="7" borderId="40" xfId="0" applyFont="1" applyFill="1" applyBorder="1" applyAlignment="1">
      <alignment horizontal="center"/>
    </xf>
    <xf numFmtId="166" fontId="19" fillId="7" borderId="41" xfId="0" applyNumberFormat="1" applyFont="1" applyFill="1" applyBorder="1" applyAlignment="1">
      <alignment horizontal="center"/>
    </xf>
    <xf numFmtId="166" fontId="37" fillId="7" borderId="40" xfId="0" applyNumberFormat="1" applyFont="1" applyFill="1" applyBorder="1" applyAlignment="1">
      <alignment horizontal="center"/>
    </xf>
    <xf numFmtId="168" fontId="0" fillId="7" borderId="40" xfId="0" applyNumberFormat="1" applyFont="1" applyFill="1" applyBorder="1" applyAlignment="1">
      <alignment horizontal="center"/>
    </xf>
    <xf numFmtId="166" fontId="19" fillId="7" borderId="40" xfId="0" applyNumberFormat="1" applyFont="1" applyFill="1" applyBorder="1" applyAlignment="1">
      <alignment horizontal="center"/>
    </xf>
    <xf numFmtId="166" fontId="21" fillId="7" borderId="40" xfId="0" applyNumberFormat="1" applyFont="1" applyFill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/>
    </xf>
    <xf numFmtId="164" fontId="19" fillId="7" borderId="46" xfId="0" applyFont="1" applyFill="1" applyBorder="1" applyAlignment="1">
      <alignment horizontal="center"/>
    </xf>
    <xf numFmtId="166" fontId="20" fillId="7" borderId="47" xfId="0" applyNumberFormat="1" applyFont="1" applyFill="1" applyBorder="1" applyAlignment="1">
      <alignment horizontal="center"/>
    </xf>
    <xf numFmtId="166" fontId="37" fillId="7" borderId="48" xfId="0" applyNumberFormat="1" applyFont="1" applyFill="1" applyBorder="1" applyAlignment="1">
      <alignment horizontal="center"/>
    </xf>
    <xf numFmtId="168" fontId="0" fillId="7" borderId="48" xfId="0" applyNumberFormat="1" applyFont="1" applyFill="1" applyBorder="1" applyAlignment="1">
      <alignment horizontal="center"/>
    </xf>
    <xf numFmtId="166" fontId="19" fillId="7" borderId="48" xfId="0" applyNumberFormat="1" applyFont="1" applyFill="1" applyBorder="1" applyAlignment="1">
      <alignment horizontal="center"/>
    </xf>
    <xf numFmtId="166" fontId="21" fillId="7" borderId="48" xfId="0" applyNumberFormat="1" applyFont="1" applyFill="1" applyBorder="1" applyAlignment="1">
      <alignment horizontal="center"/>
    </xf>
    <xf numFmtId="166" fontId="19" fillId="6" borderId="49" xfId="0" applyNumberFormat="1" applyFont="1" applyFill="1" applyBorder="1" applyAlignment="1">
      <alignment horizontal="center"/>
    </xf>
    <xf numFmtId="166" fontId="20" fillId="6" borderId="50" xfId="0" applyNumberFormat="1" applyFont="1" applyFill="1" applyBorder="1" applyAlignment="1">
      <alignment horizontal="center"/>
    </xf>
    <xf numFmtId="166" fontId="37" fillId="6" borderId="49" xfId="0" applyNumberFormat="1" applyFont="1" applyFill="1" applyBorder="1" applyAlignment="1">
      <alignment horizontal="center"/>
    </xf>
    <xf numFmtId="168" fontId="0" fillId="6" borderId="49" xfId="0" applyNumberFormat="1" applyFont="1" applyFill="1" applyBorder="1" applyAlignment="1">
      <alignment horizontal="center"/>
    </xf>
    <xf numFmtId="164" fontId="26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1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4" fontId="41" fillId="0" borderId="0" xfId="0" applyFont="1" applyFill="1" applyAlignment="1">
      <alignment/>
    </xf>
    <xf numFmtId="164" fontId="42" fillId="0" borderId="0" xfId="0" applyFont="1" applyFill="1" applyBorder="1" applyAlignment="1">
      <alignment horizontal="left"/>
    </xf>
    <xf numFmtId="164" fontId="43" fillId="0" borderId="0" xfId="0" applyFont="1" applyFill="1" applyBorder="1" applyAlignment="1">
      <alignment horizontal="left"/>
    </xf>
    <xf numFmtId="164" fontId="44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6" fontId="45" fillId="0" borderId="0" xfId="0" applyNumberFormat="1" applyFont="1" applyFill="1" applyBorder="1" applyAlignment="1">
      <alignment horizontal="left"/>
    </xf>
    <xf numFmtId="164" fontId="46" fillId="0" borderId="0" xfId="0" applyFont="1" applyAlignment="1">
      <alignment horizontal="center" vertical="center" wrapText="1"/>
    </xf>
    <xf numFmtId="164" fontId="26" fillId="0" borderId="0" xfId="0" applyFont="1" applyAlignment="1">
      <alignment/>
    </xf>
    <xf numFmtId="164" fontId="47" fillId="0" borderId="0" xfId="0" applyFont="1" applyAlignment="1">
      <alignment horizontal="center" vertical="center" wrapText="1"/>
    </xf>
    <xf numFmtId="164" fontId="48" fillId="0" borderId="0" xfId="0" applyFont="1" applyAlignment="1">
      <alignment/>
    </xf>
    <xf numFmtId="164" fontId="49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Alignment="1">
      <alignment horizontal="left"/>
    </xf>
    <xf numFmtId="164" fontId="37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4"/>
          <c:w val="0.9597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 NOVIEMBRE'!$B$9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' NOVIEMBRE'!$F$4:$AG$4</c:f>
              <c:numCache/>
            </c:numRef>
          </c:xVal>
          <c:yVal>
            <c:numRef>
              <c:f>' NOVIEMBRE'!$F$9:$AG$9</c:f>
              <c:numCache/>
            </c:numRef>
          </c:yVal>
          <c:smooth val="1"/>
        </c:ser>
        <c:ser>
          <c:idx val="1"/>
          <c:order val="1"/>
          <c:tx>
            <c:strRef>
              <c:f>' NOVIEMBRE'!$B$10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 NOVIEMBRE'!$F$4:$AG$4</c:f>
              <c:numCache/>
            </c:numRef>
          </c:xVal>
          <c:yVal>
            <c:numRef>
              <c:f>' NOVIEMBRE'!$F$10:$AG$10</c:f>
              <c:numCache/>
            </c:numRef>
          </c:yVal>
          <c:smooth val="1"/>
        </c:ser>
        <c:ser>
          <c:idx val="2"/>
          <c:order val="2"/>
          <c:tx>
            <c:strRef>
              <c:f>' NOVIEMBRE'!$B$15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 NOVIEMBRE'!$F$4:$AG$4</c:f>
              <c:numCache/>
            </c:numRef>
          </c:xVal>
          <c:yVal>
            <c:numRef>
              <c:f>' NOVIEMBRE'!$F$15:$AG$15</c:f>
              <c:numCache/>
            </c:numRef>
          </c:yVal>
          <c:smooth val="1"/>
        </c:ser>
        <c:ser>
          <c:idx val="3"/>
          <c:order val="3"/>
          <c:tx>
            <c:strRef>
              <c:f>' NOVIEMBRE'!$B$11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NOVIEMBRE'!$F$4:$AG$4</c:f>
              <c:numCache/>
            </c:numRef>
          </c:xVal>
          <c:yVal>
            <c:numRef>
              <c:f>' NOVIEMBRE'!$F$11:$AG$11</c:f>
              <c:numCache/>
            </c:numRef>
          </c:yVal>
          <c:smooth val="1"/>
        </c:ser>
        <c:ser>
          <c:idx val="4"/>
          <c:order val="4"/>
          <c:tx>
            <c:strRef>
              <c:f>' NOVIEMBRE'!$B$12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NOVIEMBRE'!$F$4:$AG$4</c:f>
              <c:numCache/>
            </c:numRef>
          </c:xVal>
          <c:yVal>
            <c:numRef>
              <c:f>' NOVIEMBRE'!$F$12:$AG$12</c:f>
              <c:numCache/>
            </c:numRef>
          </c:yVal>
          <c:smooth val="1"/>
        </c:ser>
        <c:axId val="33248152"/>
        <c:axId val="30797913"/>
      </c:scatterChart>
      <c:valAx>
        <c:axId val="33248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97913"/>
        <c:crossesAt val="0"/>
        <c:crossBetween val="midCat"/>
        <c:dispUnits/>
      </c:valAx>
      <c:valAx>
        <c:axId val="3079791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8152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0775"/>
          <c:y val="0.9635"/>
          <c:w val="0.6075"/>
          <c:h val="0.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505"/>
          <c:w val="0.94775"/>
          <c:h val="0.8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 NOVIEMBRE'!$B$7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 NOVIEMBRE'!$F$4:$AG$4</c:f>
              <c:numCache/>
            </c:numRef>
          </c:xVal>
          <c:yVal>
            <c:numRef>
              <c:f>' NOVIEMBRE'!$F$7:$AG$7</c:f>
              <c:numCache/>
            </c:numRef>
          </c:yVal>
          <c:smooth val="1"/>
        </c:ser>
        <c:ser>
          <c:idx val="1"/>
          <c:order val="1"/>
          <c:tx>
            <c:strRef>
              <c:f>' NOVIEMBRE'!$B$14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 NOVIEMBRE'!$F$4:$AG$4</c:f>
              <c:numCache/>
            </c:numRef>
          </c:xVal>
          <c:yVal>
            <c:numRef>
              <c:f>' NOVIEMBRE'!$F$14:$AG$14</c:f>
              <c:numCache/>
            </c:numRef>
          </c:yVal>
          <c:smooth val="1"/>
        </c:ser>
        <c:ser>
          <c:idx val="2"/>
          <c:order val="2"/>
          <c:tx>
            <c:strRef>
              <c:f>' NOVIEMBRE'!$B$9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 NOVIEMBRE'!$F$4:$AG$4</c:f>
              <c:numCache/>
            </c:numRef>
          </c:xVal>
          <c:yVal>
            <c:numRef>
              <c:f>' NOVIEMBRE'!$F$9:$AG$9</c:f>
              <c:numCache/>
            </c:numRef>
          </c:yVal>
          <c:smooth val="1"/>
        </c:ser>
        <c:ser>
          <c:idx val="3"/>
          <c:order val="3"/>
          <c:tx>
            <c:strRef>
              <c:f>' NOVIEMBRE'!$B$6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 NOVIEMBRE'!$F$4:$AG$4</c:f>
              <c:numCache/>
            </c:numRef>
          </c:xVal>
          <c:yVal>
            <c:numRef>
              <c:f>' NOVIEMBRE'!$F$6:$AG$6</c:f>
              <c:numCache/>
            </c:numRef>
          </c:yVal>
          <c:smooth val="1"/>
        </c:ser>
        <c:ser>
          <c:idx val="4"/>
          <c:order val="4"/>
          <c:tx>
            <c:strRef>
              <c:f>' NOVIEMBRE'!$B$13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 NOVIEMBRE'!$F$4:$AG$4</c:f>
              <c:numCache/>
            </c:numRef>
          </c:xVal>
          <c:yVal>
            <c:numRef>
              <c:f>' NOVIEMBRE'!$F$13:$AG$13</c:f>
              <c:numCache/>
            </c:numRef>
          </c:yVal>
          <c:smooth val="1"/>
        </c:ser>
        <c:axId val="8745762"/>
        <c:axId val="11602995"/>
      </c:scatterChart>
      <c:valAx>
        <c:axId val="874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2995"/>
        <c:crossesAt val="0"/>
        <c:crossBetween val="midCat"/>
        <c:dispUnits/>
      </c:valAx>
      <c:valAx>
        <c:axId val="11602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4576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75"/>
          <c:y val="0.963"/>
          <c:w val="0.68275"/>
          <c:h val="0.0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3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6375"/>
          <c:w val="0.851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 NOVIEMBRE'!$B$7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 NOVIEMBRE'!$F$4:$AG$4</c:f>
              <c:numCache/>
            </c:numRef>
          </c:xVal>
          <c:yVal>
            <c:numRef>
              <c:f>' NOVIEMBRE'!$F$7:$AG$7</c:f>
              <c:numCache/>
            </c:numRef>
          </c:yVal>
          <c:smooth val="1"/>
        </c:ser>
        <c:ser>
          <c:idx val="1"/>
          <c:order val="1"/>
          <c:tx>
            <c:strRef>
              <c:f>' NOVIEMBRE'!$B$8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 NOVIEMBRE'!$F$4:$AG$4</c:f>
              <c:numCache/>
            </c:numRef>
          </c:xVal>
          <c:yVal>
            <c:numRef>
              <c:f>' NOVIEMBRE'!$F$8:$AG$8</c:f>
              <c:numCache/>
            </c:numRef>
          </c:yVal>
          <c:smooth val="1"/>
        </c:ser>
        <c:ser>
          <c:idx val="2"/>
          <c:order val="2"/>
          <c:tx>
            <c:strRef>
              <c:f>' NOVIEMBRE'!$B$14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 NOVIEMBRE'!$F$4:$AG$4</c:f>
              <c:numCache/>
            </c:numRef>
          </c:xVal>
          <c:yVal>
            <c:numRef>
              <c:f>' NOVIEMBRE'!$F$14:$AG$14</c:f>
              <c:numCache/>
            </c:numRef>
          </c:yVal>
          <c:smooth val="1"/>
        </c:ser>
        <c:ser>
          <c:idx val="3"/>
          <c:order val="3"/>
          <c:tx>
            <c:strRef>
              <c:f>' NOVIEMBRE'!$B$9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 NOVIEMBRE'!$F$9:$AG$9</c:f>
              <c:numCache/>
            </c:numRef>
          </c:yVal>
          <c:smooth val="1"/>
        </c:ser>
        <c:axId val="37318092"/>
        <c:axId val="318509"/>
      </c:scatterChart>
      <c:valAx>
        <c:axId val="37318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09"/>
        <c:crossesAt val="0"/>
        <c:crossBetween val="midCat"/>
        <c:dispUnits/>
      </c:valAx>
      <c:valAx>
        <c:axId val="318509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1809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72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1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0.84</cdr:y>
    </cdr:from>
    <cdr:to>
      <cdr:x>0.05775</cdr:x>
      <cdr:y>0.8725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04825" y="3829050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45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73723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0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8022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76200</xdr:rowOff>
    </xdr:from>
    <xdr:to>
      <xdr:col>15</xdr:col>
      <xdr:colOff>733425</xdr:colOff>
      <xdr:row>31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91452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3"/>
  <sheetViews>
    <sheetView tabSelected="1" workbookViewId="0" topLeftCell="A1">
      <pane xSplit="5" topLeftCell="W1" activePane="topRight" state="frozen"/>
      <selection pane="topLeft" activeCell="A1" sqref="A1"/>
      <selection pane="topRight" activeCell="AJ3" sqref="AJ3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37" ht="18">
      <c r="B2" s="2" t="s">
        <v>0</v>
      </c>
      <c r="C2" s="2"/>
      <c r="D2" s="2"/>
      <c r="E2" s="2"/>
      <c r="AK2" s="3"/>
    </row>
    <row r="3" spans="2:5" ht="15" customHeight="1">
      <c r="B3" s="4" t="s">
        <v>1</v>
      </c>
      <c r="C3" s="4"/>
      <c r="D3" s="4"/>
      <c r="E3" s="4"/>
    </row>
    <row r="4" spans="2:41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9" t="s">
        <v>4</v>
      </c>
      <c r="AK4" s="10" t="s">
        <v>5</v>
      </c>
      <c r="AM4" s="11" t="s">
        <v>6</v>
      </c>
      <c r="AN4" s="11" t="s">
        <v>4</v>
      </c>
      <c r="AO4" s="11" t="s">
        <v>7</v>
      </c>
    </row>
    <row r="5" spans="1:37" ht="15" customHeight="1">
      <c r="A5">
        <v>4.32</v>
      </c>
      <c r="B5" s="12" t="s">
        <v>8</v>
      </c>
      <c r="C5" s="13">
        <v>4</v>
      </c>
      <c r="D5" s="14"/>
      <c r="E5" s="15"/>
      <c r="F5" s="16">
        <v>3.2</v>
      </c>
      <c r="G5" s="17">
        <v>3.21</v>
      </c>
      <c r="H5" s="17">
        <v>3.29</v>
      </c>
      <c r="I5" s="17">
        <v>3.34</v>
      </c>
      <c r="J5" s="17">
        <v>3.33</v>
      </c>
      <c r="K5" s="17">
        <v>3.3</v>
      </c>
      <c r="L5" s="17">
        <v>3.28</v>
      </c>
      <c r="M5" s="18">
        <v>3.32</v>
      </c>
      <c r="N5" s="18">
        <v>3.3</v>
      </c>
      <c r="O5" s="17">
        <v>3.27</v>
      </c>
      <c r="P5" s="17">
        <v>3.29</v>
      </c>
      <c r="Q5" s="17">
        <v>3.28</v>
      </c>
      <c r="R5" s="17">
        <v>3.26</v>
      </c>
      <c r="S5" s="17">
        <v>3.26</v>
      </c>
      <c r="T5" s="17">
        <v>3.29</v>
      </c>
      <c r="U5" s="17">
        <v>3.32</v>
      </c>
      <c r="V5" s="17">
        <v>3.25</v>
      </c>
      <c r="W5" s="17">
        <v>3.27</v>
      </c>
      <c r="X5" s="17">
        <v>3.25</v>
      </c>
      <c r="Y5" s="17">
        <v>3.24</v>
      </c>
      <c r="Z5" s="17">
        <v>3.26</v>
      </c>
      <c r="AA5" s="17">
        <v>3.29</v>
      </c>
      <c r="AB5" s="17">
        <v>3.24</v>
      </c>
      <c r="AC5" s="17">
        <v>3.26</v>
      </c>
      <c r="AD5" s="17">
        <v>3.26</v>
      </c>
      <c r="AE5" s="17">
        <v>3.26</v>
      </c>
      <c r="AF5" s="17">
        <v>3.19</v>
      </c>
      <c r="AG5" s="17">
        <v>3.15</v>
      </c>
      <c r="AH5" s="17">
        <v>3.07</v>
      </c>
      <c r="AI5" s="19">
        <v>3.07</v>
      </c>
      <c r="AJ5" s="20">
        <f>AVERAGE(F5:AI5)</f>
        <v>3.2533333333333334</v>
      </c>
      <c r="AK5" s="21">
        <f>MAX(H5:AG5)</f>
        <v>3.34</v>
      </c>
    </row>
    <row r="6" spans="1:37" ht="15" customHeight="1">
      <c r="A6">
        <v>4.88</v>
      </c>
      <c r="B6" s="22" t="s">
        <v>9</v>
      </c>
      <c r="C6" s="23">
        <v>3.5</v>
      </c>
      <c r="D6" s="24"/>
      <c r="E6" s="25"/>
      <c r="F6" s="26">
        <v>2.58</v>
      </c>
      <c r="G6" s="27">
        <v>2.56</v>
      </c>
      <c r="H6" s="27">
        <v>2.56</v>
      </c>
      <c r="I6" s="27">
        <v>2.54</v>
      </c>
      <c r="J6" s="28">
        <v>2.52</v>
      </c>
      <c r="K6" s="26">
        <v>2.5</v>
      </c>
      <c r="L6" s="28">
        <v>2.48</v>
      </c>
      <c r="M6" s="28">
        <v>2.45</v>
      </c>
      <c r="N6" s="28">
        <v>2.42</v>
      </c>
      <c r="O6" s="28">
        <v>2.39</v>
      </c>
      <c r="P6" s="28">
        <v>2.39</v>
      </c>
      <c r="Q6" s="28">
        <v>2.38</v>
      </c>
      <c r="R6" s="26">
        <v>2.38</v>
      </c>
      <c r="S6" s="28">
        <v>2.37</v>
      </c>
      <c r="T6" s="28">
        <v>2.35</v>
      </c>
      <c r="U6" s="28">
        <v>2.33</v>
      </c>
      <c r="V6" s="28">
        <v>2.31</v>
      </c>
      <c r="W6" s="28">
        <v>2.29</v>
      </c>
      <c r="X6" s="28">
        <v>2.27</v>
      </c>
      <c r="Y6" s="26">
        <v>2.25</v>
      </c>
      <c r="Z6" s="28">
        <v>2.23</v>
      </c>
      <c r="AA6" s="28">
        <v>2.2</v>
      </c>
      <c r="AB6" s="28">
        <v>2.15</v>
      </c>
      <c r="AC6" s="26">
        <v>2.08</v>
      </c>
      <c r="AD6" s="27">
        <v>2.06</v>
      </c>
      <c r="AE6" s="27">
        <v>2.04</v>
      </c>
      <c r="AF6" s="27">
        <v>2</v>
      </c>
      <c r="AG6" s="27">
        <v>1.98</v>
      </c>
      <c r="AH6" s="27">
        <v>1.96</v>
      </c>
      <c r="AI6" s="29">
        <v>2.02</v>
      </c>
      <c r="AJ6" s="20"/>
      <c r="AK6" s="1"/>
    </row>
    <row r="7" spans="1:37" ht="15" customHeight="1">
      <c r="A7">
        <v>8.52</v>
      </c>
      <c r="B7" s="22" t="s">
        <v>10</v>
      </c>
      <c r="C7" s="23">
        <v>9</v>
      </c>
      <c r="D7" s="24"/>
      <c r="E7" s="30"/>
      <c r="F7" s="31">
        <v>5.89</v>
      </c>
      <c r="G7" s="19">
        <v>5.84</v>
      </c>
      <c r="H7" s="19">
        <v>5.84</v>
      </c>
      <c r="I7" s="19">
        <v>5.87</v>
      </c>
      <c r="J7" s="19">
        <v>6.08</v>
      </c>
      <c r="K7" s="19">
        <v>6.06</v>
      </c>
      <c r="L7" s="19">
        <v>5.97</v>
      </c>
      <c r="M7" s="19">
        <v>5.86</v>
      </c>
      <c r="N7" s="19">
        <v>5.77</v>
      </c>
      <c r="O7" s="19">
        <v>5.71</v>
      </c>
      <c r="P7" s="19">
        <v>5.65</v>
      </c>
      <c r="Q7" s="19">
        <v>5.58</v>
      </c>
      <c r="R7" s="19">
        <v>5.54</v>
      </c>
      <c r="S7" s="19">
        <v>5.51</v>
      </c>
      <c r="T7" s="19">
        <v>5.47</v>
      </c>
      <c r="U7" s="19">
        <v>5.43</v>
      </c>
      <c r="V7" s="19">
        <v>5.43</v>
      </c>
      <c r="W7" s="19">
        <v>5.4</v>
      </c>
      <c r="X7" s="19">
        <v>5.32</v>
      </c>
      <c r="Y7" s="19">
        <v>5.28</v>
      </c>
      <c r="Z7" s="19">
        <v>5.26</v>
      </c>
      <c r="AA7" s="19">
        <v>5.28</v>
      </c>
      <c r="AB7" s="19">
        <v>5.28</v>
      </c>
      <c r="AC7" s="19">
        <v>5.24</v>
      </c>
      <c r="AD7" s="19">
        <v>5.2</v>
      </c>
      <c r="AE7" s="19">
        <v>5.23</v>
      </c>
      <c r="AF7" s="19">
        <v>5.21</v>
      </c>
      <c r="AG7" s="19">
        <v>5.15</v>
      </c>
      <c r="AH7" s="19">
        <v>5.12</v>
      </c>
      <c r="AI7" s="19">
        <v>5.1</v>
      </c>
      <c r="AJ7" s="20">
        <f aca="true" t="shared" si="0" ref="AJ7:AJ8">AVERAGE(F7:AI7)</f>
        <v>5.519</v>
      </c>
      <c r="AK7" s="21">
        <f aca="true" t="shared" si="1" ref="AK7:AK15">MAX(H7:AG7)</f>
        <v>6.08</v>
      </c>
    </row>
    <row r="8" spans="1:37" ht="14.25" customHeight="1">
      <c r="A8">
        <v>4.65</v>
      </c>
      <c r="B8" s="22" t="s">
        <v>11</v>
      </c>
      <c r="C8" s="23">
        <v>4.5</v>
      </c>
      <c r="D8" s="24"/>
      <c r="E8" s="30"/>
      <c r="F8" s="31">
        <v>2.1</v>
      </c>
      <c r="G8" s="31">
        <v>2.03</v>
      </c>
      <c r="H8" s="31">
        <v>2.02</v>
      </c>
      <c r="I8" s="31">
        <v>1.98</v>
      </c>
      <c r="J8" s="31">
        <v>2.02</v>
      </c>
      <c r="K8" s="31">
        <v>2.17</v>
      </c>
      <c r="L8" s="31">
        <v>2.14</v>
      </c>
      <c r="M8" s="31">
        <v>2.08</v>
      </c>
      <c r="N8" s="31">
        <v>1.99</v>
      </c>
      <c r="O8" s="31">
        <v>1.91</v>
      </c>
      <c r="P8" s="31">
        <v>1.83</v>
      </c>
      <c r="Q8" s="31">
        <v>1.77</v>
      </c>
      <c r="R8" s="31">
        <v>1.72</v>
      </c>
      <c r="S8" s="31">
        <v>1.68</v>
      </c>
      <c r="T8" s="31">
        <v>1.64</v>
      </c>
      <c r="U8" s="31">
        <v>1.59</v>
      </c>
      <c r="V8" s="31">
        <v>1.58</v>
      </c>
      <c r="W8" s="31">
        <v>1.53</v>
      </c>
      <c r="X8" s="31">
        <v>1.53</v>
      </c>
      <c r="Y8" s="31">
        <v>1.49</v>
      </c>
      <c r="Z8" s="31">
        <v>1.42</v>
      </c>
      <c r="AA8" s="31">
        <v>1.44</v>
      </c>
      <c r="AB8" s="31">
        <v>1.44</v>
      </c>
      <c r="AC8" s="31">
        <v>1.42</v>
      </c>
      <c r="AD8" s="31">
        <v>1.4</v>
      </c>
      <c r="AE8" s="31">
        <v>1.39</v>
      </c>
      <c r="AF8" s="31">
        <v>1.38</v>
      </c>
      <c r="AG8" s="31">
        <v>1.38</v>
      </c>
      <c r="AH8" s="31">
        <v>1.36</v>
      </c>
      <c r="AI8" s="31">
        <v>1.31</v>
      </c>
      <c r="AJ8" s="20">
        <f t="shared" si="0"/>
        <v>1.6913333333333336</v>
      </c>
      <c r="AK8" s="21">
        <f t="shared" si="1"/>
        <v>2.17</v>
      </c>
    </row>
    <row r="9" spans="1:41" ht="15" customHeight="1">
      <c r="A9">
        <v>4.16</v>
      </c>
      <c r="B9" s="22" t="s">
        <v>12</v>
      </c>
      <c r="C9" s="23">
        <v>4.7</v>
      </c>
      <c r="D9" s="32">
        <v>5.3</v>
      </c>
      <c r="E9" s="33">
        <v>5.7</v>
      </c>
      <c r="F9" s="31">
        <v>2.12</v>
      </c>
      <c r="G9" s="19">
        <v>1.98</v>
      </c>
      <c r="H9" s="19">
        <v>2.18</v>
      </c>
      <c r="I9" s="19">
        <v>2.4</v>
      </c>
      <c r="J9" s="19">
        <v>2.36</v>
      </c>
      <c r="K9" s="19">
        <v>2.32</v>
      </c>
      <c r="L9" s="19">
        <v>2.08</v>
      </c>
      <c r="M9" s="19">
        <v>1.89</v>
      </c>
      <c r="N9" s="19">
        <v>1.82</v>
      </c>
      <c r="O9" s="19">
        <v>1.75</v>
      </c>
      <c r="P9" s="19">
        <v>1.8</v>
      </c>
      <c r="Q9" s="19">
        <v>1.94</v>
      </c>
      <c r="R9" s="19">
        <v>1.85</v>
      </c>
      <c r="S9" s="19">
        <v>1.75</v>
      </c>
      <c r="T9" s="19">
        <v>1.68</v>
      </c>
      <c r="U9" s="19">
        <v>1.5</v>
      </c>
      <c r="V9" s="19">
        <v>1.47</v>
      </c>
      <c r="W9" s="19">
        <v>1.56</v>
      </c>
      <c r="X9" s="31">
        <v>1.55</v>
      </c>
      <c r="Y9" s="31">
        <v>1.49</v>
      </c>
      <c r="Z9" s="19">
        <v>1.59</v>
      </c>
      <c r="AA9" s="19">
        <v>1.56</v>
      </c>
      <c r="AB9" s="19">
        <v>1.52</v>
      </c>
      <c r="AC9" s="19">
        <v>1.52</v>
      </c>
      <c r="AD9" s="27">
        <v>1.53</v>
      </c>
      <c r="AE9" s="27">
        <v>1.52</v>
      </c>
      <c r="AF9" s="19">
        <v>1.47</v>
      </c>
      <c r="AG9" s="19">
        <v>1.46</v>
      </c>
      <c r="AH9" s="19">
        <v>1.44</v>
      </c>
      <c r="AI9" s="19">
        <v>1.43</v>
      </c>
      <c r="AJ9" s="20">
        <f>AVERAGE(F9:AG9)</f>
        <v>1.7735714285714292</v>
      </c>
      <c r="AK9" s="21">
        <f t="shared" si="1"/>
        <v>2.4</v>
      </c>
      <c r="AM9">
        <v>-0.19</v>
      </c>
      <c r="AO9">
        <v>7.89</v>
      </c>
    </row>
    <row r="10" spans="1:41" ht="15" customHeight="1">
      <c r="A10">
        <v>4.33</v>
      </c>
      <c r="B10" s="34" t="s">
        <v>13</v>
      </c>
      <c r="C10" s="23">
        <v>4.7</v>
      </c>
      <c r="D10" s="24"/>
      <c r="E10" s="30"/>
      <c r="F10" s="35">
        <v>3.42</v>
      </c>
      <c r="G10" s="35">
        <v>3.44</v>
      </c>
      <c r="H10" s="35">
        <v>3.55</v>
      </c>
      <c r="I10" s="35">
        <v>3.57</v>
      </c>
      <c r="J10" s="35">
        <v>3.59</v>
      </c>
      <c r="K10" s="35">
        <v>3.59</v>
      </c>
      <c r="L10" s="35">
        <v>3.61</v>
      </c>
      <c r="M10" s="35">
        <v>3.62</v>
      </c>
      <c r="N10" s="35">
        <v>3.65</v>
      </c>
      <c r="O10" s="35">
        <v>3.68</v>
      </c>
      <c r="P10" s="35">
        <v>3.7</v>
      </c>
      <c r="Q10" s="35">
        <v>3.74</v>
      </c>
      <c r="R10" s="35">
        <v>3.77</v>
      </c>
      <c r="S10" s="35">
        <v>3.8</v>
      </c>
      <c r="T10" s="35">
        <v>3.84</v>
      </c>
      <c r="U10" s="35">
        <v>3.85</v>
      </c>
      <c r="V10" s="35">
        <v>3.92</v>
      </c>
      <c r="W10" s="35">
        <v>3.89</v>
      </c>
      <c r="X10" s="35">
        <v>3.95</v>
      </c>
      <c r="Y10" s="35">
        <v>3.96</v>
      </c>
      <c r="Z10" s="35">
        <v>3.99</v>
      </c>
      <c r="AA10" s="35">
        <v>4.02</v>
      </c>
      <c r="AB10" s="35">
        <v>4.01</v>
      </c>
      <c r="AC10" s="35">
        <v>3.99</v>
      </c>
      <c r="AD10" s="35">
        <v>4.01</v>
      </c>
      <c r="AE10" s="35">
        <v>3.99</v>
      </c>
      <c r="AF10" s="36">
        <v>3.98</v>
      </c>
      <c r="AG10" s="35">
        <v>3.97</v>
      </c>
      <c r="AH10" s="35">
        <v>3.95</v>
      </c>
      <c r="AI10" s="35">
        <v>3.91</v>
      </c>
      <c r="AJ10" s="20">
        <f aca="true" t="shared" si="2" ref="AJ10:AJ14">AVERAGE(F10:AI10)</f>
        <v>3.7986666666666666</v>
      </c>
      <c r="AK10" s="21">
        <f t="shared" si="1"/>
        <v>4.02</v>
      </c>
      <c r="AM10">
        <v>0.56</v>
      </c>
      <c r="AN10">
        <v>3.96</v>
      </c>
      <c r="AO10">
        <v>7.31</v>
      </c>
    </row>
    <row r="11" spans="1:37" ht="15" customHeight="1">
      <c r="A11">
        <v>6.05</v>
      </c>
      <c r="B11" s="37" t="s">
        <v>14</v>
      </c>
      <c r="C11" s="38"/>
      <c r="D11" s="39"/>
      <c r="E11" s="40"/>
      <c r="F11" s="41">
        <v>3.35</v>
      </c>
      <c r="G11" s="42">
        <v>3.31</v>
      </c>
      <c r="H11" s="42">
        <v>3.42</v>
      </c>
      <c r="I11" s="42">
        <v>3.48</v>
      </c>
      <c r="J11" s="42">
        <v>3.52</v>
      </c>
      <c r="K11" s="42">
        <v>3.44</v>
      </c>
      <c r="L11" s="42">
        <v>3.35</v>
      </c>
      <c r="M11" s="42">
        <v>3.3</v>
      </c>
      <c r="N11" s="42">
        <v>3.28</v>
      </c>
      <c r="O11" s="42">
        <v>3.2</v>
      </c>
      <c r="P11" s="42">
        <v>3.18</v>
      </c>
      <c r="Q11" s="42">
        <v>3.15</v>
      </c>
      <c r="R11" s="42">
        <v>3.11</v>
      </c>
      <c r="S11" s="42">
        <v>3.1</v>
      </c>
      <c r="T11" s="42">
        <v>3.08</v>
      </c>
      <c r="U11" s="42">
        <v>3.09</v>
      </c>
      <c r="V11" s="42">
        <v>3.01</v>
      </c>
      <c r="W11" s="42">
        <v>2.94</v>
      </c>
      <c r="X11" s="42">
        <v>2.96</v>
      </c>
      <c r="Y11" s="42">
        <v>2.95</v>
      </c>
      <c r="Z11" s="42">
        <v>2.93</v>
      </c>
      <c r="AA11" s="42">
        <v>2.95</v>
      </c>
      <c r="AB11" s="42">
        <v>2.9</v>
      </c>
      <c r="AC11" s="42">
        <v>2.91</v>
      </c>
      <c r="AD11" s="42">
        <v>2.94</v>
      </c>
      <c r="AE11" s="42">
        <v>2.86</v>
      </c>
      <c r="AF11" s="42">
        <v>2.85</v>
      </c>
      <c r="AG11" s="42">
        <v>2.84</v>
      </c>
      <c r="AH11" s="42">
        <v>2.82</v>
      </c>
      <c r="AI11" s="42">
        <v>2.8</v>
      </c>
      <c r="AJ11" s="20">
        <f t="shared" si="2"/>
        <v>3.1006666666666662</v>
      </c>
      <c r="AK11" s="21">
        <f t="shared" si="1"/>
        <v>3.52</v>
      </c>
    </row>
    <row r="12" spans="1:37" ht="15" customHeight="1">
      <c r="A12">
        <v>1.86</v>
      </c>
      <c r="B12" s="43" t="s">
        <v>15</v>
      </c>
      <c r="C12" s="38"/>
      <c r="D12" s="39"/>
      <c r="E12" s="40"/>
      <c r="F12" s="44">
        <v>0.7</v>
      </c>
      <c r="G12" s="45">
        <v>0.65</v>
      </c>
      <c r="H12" s="45">
        <v>0.79</v>
      </c>
      <c r="I12" s="45">
        <v>0.77</v>
      </c>
      <c r="J12" s="45">
        <v>0.76</v>
      </c>
      <c r="K12" s="46">
        <v>0.73</v>
      </c>
      <c r="L12" s="45">
        <v>0.7</v>
      </c>
      <c r="M12" s="45">
        <v>0.67</v>
      </c>
      <c r="N12" s="45">
        <v>0.69</v>
      </c>
      <c r="O12" s="45">
        <v>0.69</v>
      </c>
      <c r="P12" s="45">
        <v>0.65</v>
      </c>
      <c r="Q12" s="45">
        <v>0.66</v>
      </c>
      <c r="R12" s="45">
        <v>0.65</v>
      </c>
      <c r="S12" s="45">
        <v>0.62</v>
      </c>
      <c r="T12" s="45">
        <v>0.6</v>
      </c>
      <c r="U12" s="45">
        <v>0.58</v>
      </c>
      <c r="V12" s="45">
        <v>0.57</v>
      </c>
      <c r="W12" s="45">
        <v>0.64</v>
      </c>
      <c r="X12" s="45">
        <v>0.58</v>
      </c>
      <c r="Y12" s="45">
        <v>0.61</v>
      </c>
      <c r="Z12" s="45">
        <v>0.59</v>
      </c>
      <c r="AA12" s="45">
        <v>0.61</v>
      </c>
      <c r="AB12" s="45">
        <v>0.62</v>
      </c>
      <c r="AC12" s="45">
        <v>0.6</v>
      </c>
      <c r="AD12" s="45">
        <v>0.57</v>
      </c>
      <c r="AE12" s="45">
        <v>0.65</v>
      </c>
      <c r="AF12" s="45">
        <v>0.67</v>
      </c>
      <c r="AG12" s="45">
        <v>0.63</v>
      </c>
      <c r="AH12" s="45">
        <v>0.6</v>
      </c>
      <c r="AI12" s="45">
        <v>0.58</v>
      </c>
      <c r="AJ12" s="20">
        <f t="shared" si="2"/>
        <v>0.6476666666666665</v>
      </c>
      <c r="AK12" s="21">
        <f t="shared" si="1"/>
        <v>0.79</v>
      </c>
    </row>
    <row r="13" spans="1:37" ht="15" customHeight="1">
      <c r="A13">
        <v>3.19</v>
      </c>
      <c r="B13" s="43" t="s">
        <v>16</v>
      </c>
      <c r="C13" s="38"/>
      <c r="D13" s="39"/>
      <c r="E13" s="40"/>
      <c r="F13" s="44">
        <v>0.77</v>
      </c>
      <c r="G13" s="44">
        <v>0.72</v>
      </c>
      <c r="H13" s="44">
        <v>0.8</v>
      </c>
      <c r="I13" s="44">
        <v>0.88</v>
      </c>
      <c r="J13" s="44">
        <v>0.83</v>
      </c>
      <c r="K13" s="44">
        <v>0.76</v>
      </c>
      <c r="L13" s="44">
        <v>0.71</v>
      </c>
      <c r="M13" s="44">
        <v>0.69</v>
      </c>
      <c r="N13" s="44">
        <v>0.68</v>
      </c>
      <c r="O13" s="44">
        <v>0.67</v>
      </c>
      <c r="P13" s="45">
        <v>0.67</v>
      </c>
      <c r="Q13" s="45">
        <v>0.66</v>
      </c>
      <c r="R13" s="44">
        <v>0.65</v>
      </c>
      <c r="S13" s="44">
        <v>0.64</v>
      </c>
      <c r="T13" s="44">
        <v>0.64</v>
      </c>
      <c r="U13" s="44">
        <v>0.64</v>
      </c>
      <c r="V13" s="45">
        <v>0.64</v>
      </c>
      <c r="W13" s="45">
        <v>0.64</v>
      </c>
      <c r="X13" s="45">
        <v>0.63</v>
      </c>
      <c r="Y13" s="45">
        <v>0.63</v>
      </c>
      <c r="Z13" s="45">
        <v>0.63</v>
      </c>
      <c r="AA13" s="45">
        <v>0.71</v>
      </c>
      <c r="AB13" s="45">
        <v>0.68</v>
      </c>
      <c r="AC13" s="45">
        <v>0.66</v>
      </c>
      <c r="AD13" s="45">
        <v>0.7</v>
      </c>
      <c r="AE13" s="45">
        <v>0.69</v>
      </c>
      <c r="AF13" s="45">
        <v>0.67</v>
      </c>
      <c r="AG13" s="45">
        <v>0.65</v>
      </c>
      <c r="AH13" s="45">
        <v>0.65</v>
      </c>
      <c r="AI13" s="45">
        <v>0.63</v>
      </c>
      <c r="AJ13" s="20">
        <f t="shared" si="2"/>
        <v>0.6873333333333335</v>
      </c>
      <c r="AK13" s="21">
        <f t="shared" si="1"/>
        <v>0.88</v>
      </c>
    </row>
    <row r="14" spans="1:37" s="47" customFormat="1" ht="15" customHeight="1">
      <c r="A14" s="47">
        <v>0.94</v>
      </c>
      <c r="B14" s="48" t="s">
        <v>17</v>
      </c>
      <c r="C14" s="49">
        <v>4</v>
      </c>
      <c r="D14" s="50"/>
      <c r="E14" s="51"/>
      <c r="F14" s="52">
        <v>0.69</v>
      </c>
      <c r="G14" s="52">
        <v>0.6</v>
      </c>
      <c r="H14" s="52">
        <v>0.67</v>
      </c>
      <c r="I14" s="52">
        <v>0.83</v>
      </c>
      <c r="J14" s="52">
        <v>0.92</v>
      </c>
      <c r="K14" s="52">
        <v>0.74</v>
      </c>
      <c r="L14" s="52">
        <v>0.63</v>
      </c>
      <c r="M14" s="52">
        <v>0.57</v>
      </c>
      <c r="N14" s="52">
        <v>0.55</v>
      </c>
      <c r="O14" s="52">
        <v>0.53</v>
      </c>
      <c r="P14" s="52">
        <v>0.51</v>
      </c>
      <c r="Q14" s="52">
        <v>0.5</v>
      </c>
      <c r="R14" s="52">
        <v>0.49</v>
      </c>
      <c r="S14" s="52">
        <v>0.47</v>
      </c>
      <c r="T14" s="52">
        <v>0.46</v>
      </c>
      <c r="U14" s="52">
        <v>0.44</v>
      </c>
      <c r="V14" s="52">
        <v>0.43</v>
      </c>
      <c r="W14" s="53">
        <v>0.42</v>
      </c>
      <c r="X14" s="53">
        <v>0.41</v>
      </c>
      <c r="Y14" s="53">
        <v>0.4</v>
      </c>
      <c r="Z14" s="53">
        <v>0.4</v>
      </c>
      <c r="AA14" s="53">
        <v>0.4</v>
      </c>
      <c r="AB14" s="53">
        <v>0.42</v>
      </c>
      <c r="AC14" s="53">
        <v>0.4</v>
      </c>
      <c r="AD14" s="53">
        <v>0.4</v>
      </c>
      <c r="AE14" s="53">
        <v>0.4</v>
      </c>
      <c r="AF14" s="53">
        <v>0.41</v>
      </c>
      <c r="AG14" s="53">
        <v>0.39</v>
      </c>
      <c r="AH14" s="53">
        <v>0.38</v>
      </c>
      <c r="AI14" s="53">
        <v>0.37</v>
      </c>
      <c r="AJ14" s="20">
        <f t="shared" si="2"/>
        <v>0.5076666666666667</v>
      </c>
      <c r="AK14" s="21">
        <f t="shared" si="1"/>
        <v>0.92</v>
      </c>
    </row>
    <row r="15" spans="1:41" ht="15" customHeight="1">
      <c r="A15">
        <v>4.17</v>
      </c>
      <c r="B15" s="54" t="s">
        <v>18</v>
      </c>
      <c r="C15" s="55">
        <v>4.7</v>
      </c>
      <c r="D15" s="56">
        <v>5.3</v>
      </c>
      <c r="E15" s="57">
        <v>5.7</v>
      </c>
      <c r="F15" s="58">
        <v>3.31</v>
      </c>
      <c r="G15" s="58">
        <v>3.32</v>
      </c>
      <c r="H15" s="58">
        <v>3.34</v>
      </c>
      <c r="I15" s="58">
        <v>3.42</v>
      </c>
      <c r="J15" s="58">
        <v>3.47</v>
      </c>
      <c r="K15" s="58">
        <v>3.5</v>
      </c>
      <c r="L15" s="58">
        <v>3.5</v>
      </c>
      <c r="M15" s="58">
        <v>3.51</v>
      </c>
      <c r="N15" s="58">
        <v>3.53</v>
      </c>
      <c r="O15" s="58">
        <v>3.58</v>
      </c>
      <c r="P15" s="58">
        <v>3.59</v>
      </c>
      <c r="Q15" s="58">
        <v>3.62</v>
      </c>
      <c r="R15" s="58">
        <v>3.62</v>
      </c>
      <c r="S15" s="58">
        <v>3.7</v>
      </c>
      <c r="T15" s="58">
        <v>3.74</v>
      </c>
      <c r="U15" s="58">
        <v>3.78</v>
      </c>
      <c r="V15" s="58">
        <v>3.82</v>
      </c>
      <c r="W15" s="58">
        <v>3.85</v>
      </c>
      <c r="X15" s="58">
        <v>3.88</v>
      </c>
      <c r="Y15" s="58">
        <v>3.88</v>
      </c>
      <c r="Z15" s="58">
        <v>3.9</v>
      </c>
      <c r="AA15" s="58">
        <v>3.95</v>
      </c>
      <c r="AB15" s="58">
        <v>3.95</v>
      </c>
      <c r="AC15" s="58">
        <v>3.93</v>
      </c>
      <c r="AD15" s="58">
        <v>3.96</v>
      </c>
      <c r="AE15" s="58">
        <v>3.96</v>
      </c>
      <c r="AF15" s="58">
        <v>3.98</v>
      </c>
      <c r="AG15" s="58">
        <v>3.91</v>
      </c>
      <c r="AH15" s="58">
        <v>3.91</v>
      </c>
      <c r="AI15" s="58">
        <v>3.9</v>
      </c>
      <c r="AJ15" s="20">
        <f>AVERAGE(F15:AG15)</f>
        <v>3.696428571428572</v>
      </c>
      <c r="AK15" s="21">
        <f t="shared" si="1"/>
        <v>3.98</v>
      </c>
      <c r="AM15">
        <v>1.53</v>
      </c>
      <c r="AN15">
        <v>3.95</v>
      </c>
      <c r="AO15">
        <v>7.43</v>
      </c>
    </row>
    <row r="16" ht="15" customHeight="1"/>
    <row r="17" ht="15" customHeight="1"/>
    <row r="18" spans="2:3" ht="15" customHeight="1">
      <c r="B18" s="59" t="s">
        <v>19</v>
      </c>
      <c r="C18" s="60" t="s">
        <v>20</v>
      </c>
    </row>
    <row r="19" spans="2:3" ht="17.25">
      <c r="B19" s="59" t="s">
        <v>21</v>
      </c>
      <c r="C19" s="61" t="s">
        <v>20</v>
      </c>
    </row>
    <row r="20" spans="2:17" ht="17.25">
      <c r="B20" s="59" t="s">
        <v>22</v>
      </c>
      <c r="C20" s="62" t="s">
        <v>20</v>
      </c>
      <c r="Q20" s="63"/>
    </row>
    <row r="21" spans="2:3" ht="17.25">
      <c r="B21" s="59" t="s">
        <v>23</v>
      </c>
      <c r="C21" s="64" t="s">
        <v>20</v>
      </c>
    </row>
    <row r="22" spans="1:3" ht="18.75">
      <c r="A22" s="65"/>
      <c r="B22" s="59" t="s">
        <v>24</v>
      </c>
      <c r="C22" s="66" t="s">
        <v>20</v>
      </c>
    </row>
    <row r="23" spans="2:3" ht="16.5">
      <c r="B23" s="59" t="s">
        <v>25</v>
      </c>
      <c r="C23" s="67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47" customWidth="1"/>
    <col min="14" max="14" width="4.57421875" style="0" customWidth="1"/>
    <col min="17" max="17" width="1.57421875" style="0" customWidth="1"/>
  </cols>
  <sheetData>
    <row r="1" ht="12.75">
      <c r="M1"/>
    </row>
    <row r="2" spans="6:11" ht="19.5" customHeight="1">
      <c r="F2" s="68" t="s">
        <v>26</v>
      </c>
      <c r="G2" s="68"/>
      <c r="J2" s="68"/>
      <c r="K2" s="68"/>
    </row>
    <row r="3" spans="6:11" ht="12.75" customHeight="1">
      <c r="F3" s="68" t="s">
        <v>27</v>
      </c>
      <c r="G3" s="68"/>
      <c r="J3" s="68"/>
      <c r="K3" s="68"/>
    </row>
    <row r="4" spans="6:11" ht="12.75">
      <c r="F4" s="68" t="s">
        <v>28</v>
      </c>
      <c r="G4" s="68"/>
      <c r="H4" s="68"/>
      <c r="I4" s="68"/>
      <c r="J4" s="68"/>
      <c r="K4" s="68"/>
    </row>
    <row r="5" spans="6:11" ht="12.75">
      <c r="F5" s="68" t="s">
        <v>29</v>
      </c>
      <c r="G5" s="68"/>
      <c r="H5" s="68"/>
      <c r="I5" s="68"/>
      <c r="J5" s="68"/>
      <c r="K5" s="68"/>
    </row>
    <row r="6" spans="6:13" s="69" customFormat="1" ht="15" customHeight="1">
      <c r="F6" s="70" t="s">
        <v>30</v>
      </c>
      <c r="G6" s="70"/>
      <c r="H6" s="70"/>
      <c r="I6" s="70"/>
      <c r="J6" s="70"/>
      <c r="K6" s="70"/>
      <c r="M6" s="71"/>
    </row>
    <row r="7" spans="5:14" s="72" customFormat="1" ht="19.5" customHeight="1">
      <c r="E7" s="73" t="s">
        <v>31</v>
      </c>
      <c r="F7" s="73"/>
      <c r="G7" s="73"/>
      <c r="H7" s="73"/>
      <c r="I7" s="73"/>
      <c r="J7" s="73"/>
      <c r="K7" s="73"/>
      <c r="L7" s="73"/>
      <c r="M7" s="73"/>
      <c r="N7" s="73"/>
    </row>
    <row r="8" spans="4:25" ht="13.5">
      <c r="D8" s="74"/>
      <c r="E8" s="74"/>
      <c r="F8" s="74"/>
      <c r="G8" s="74"/>
      <c r="H8" s="74"/>
      <c r="I8" s="74"/>
      <c r="J8" s="74"/>
      <c r="K8" s="74"/>
      <c r="L8" s="74"/>
      <c r="M8" s="75"/>
      <c r="Y8" s="5" t="s">
        <v>32</v>
      </c>
    </row>
    <row r="9" spans="4:26" ht="13.5">
      <c r="D9" s="68"/>
      <c r="E9" s="76" t="s">
        <v>33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68"/>
      <c r="Z9" s="5" t="s">
        <v>34</v>
      </c>
    </row>
    <row r="10" spans="4:13" ht="12.75">
      <c r="D10" s="10"/>
      <c r="E10" s="10"/>
      <c r="F10" s="10"/>
      <c r="G10" s="10"/>
      <c r="H10" s="10"/>
      <c r="I10" s="10"/>
      <c r="J10" s="10"/>
      <c r="K10" s="10"/>
      <c r="L10" s="10"/>
      <c r="M10" s="77"/>
    </row>
    <row r="11" spans="4:13" ht="13.5">
      <c r="D11" s="78"/>
      <c r="E11" s="79" t="s">
        <v>35</v>
      </c>
      <c r="F11" s="80"/>
      <c r="G11" s="80"/>
      <c r="H11" s="81"/>
      <c r="I11" s="81" t="s">
        <v>36</v>
      </c>
      <c r="K11" s="78"/>
      <c r="L11" s="78"/>
      <c r="M11" s="82"/>
    </row>
    <row r="12" spans="4:13" ht="14.25" customHeight="1">
      <c r="D12" s="83"/>
      <c r="E12" s="84" t="s">
        <v>37</v>
      </c>
      <c r="F12" s="84" t="s">
        <v>38</v>
      </c>
      <c r="G12" s="85" t="s">
        <v>39</v>
      </c>
      <c r="H12" s="86" t="s">
        <v>40</v>
      </c>
      <c r="I12" s="86"/>
      <c r="J12" s="84" t="s">
        <v>41</v>
      </c>
      <c r="K12" s="84" t="s">
        <v>42</v>
      </c>
      <c r="L12" s="84" t="s">
        <v>43</v>
      </c>
      <c r="M12" s="11"/>
    </row>
    <row r="13" spans="4:13" ht="15.75" customHeight="1">
      <c r="D13" s="83"/>
      <c r="E13" s="87" t="s">
        <v>44</v>
      </c>
      <c r="F13" s="87" t="s">
        <v>45</v>
      </c>
      <c r="G13" s="88" t="s">
        <v>46</v>
      </c>
      <c r="H13" s="8">
        <v>28</v>
      </c>
      <c r="I13" s="8">
        <v>29</v>
      </c>
      <c r="J13" s="87" t="s">
        <v>47</v>
      </c>
      <c r="K13" s="87" t="s">
        <v>48</v>
      </c>
      <c r="L13" s="87"/>
      <c r="M13" s="11"/>
    </row>
    <row r="14" spans="4:17" ht="15" customHeight="1">
      <c r="D14" s="83"/>
      <c r="E14" s="89" t="s">
        <v>8</v>
      </c>
      <c r="F14" s="90">
        <v>4</v>
      </c>
      <c r="G14" s="91">
        <v>65.98</v>
      </c>
      <c r="H14" s="17">
        <v>3.15</v>
      </c>
      <c r="I14" s="17">
        <v>3.07</v>
      </c>
      <c r="J14" s="92">
        <f aca="true" t="shared" si="0" ref="J14:J24">IF(I14="S/D"," ",(+I14-H14)*100)</f>
        <v>-8.000000000000007</v>
      </c>
      <c r="K14" s="93">
        <f aca="true" t="shared" si="1" ref="K14:K24">IF(J14&lt;0,"B",IF(J14&gt;0,"C","E"))</f>
        <v>0</v>
      </c>
      <c r="L14" s="94">
        <f aca="true" t="shared" si="2" ref="L14:L16">IF(I14&gt;F14,"A",IF(I14=F14,"*"," "))</f>
        <v>0</v>
      </c>
      <c r="M14" s="95"/>
      <c r="Q14" s="96"/>
    </row>
    <row r="15" spans="4:17" ht="15" customHeight="1">
      <c r="D15" s="83"/>
      <c r="E15" s="97" t="s">
        <v>9</v>
      </c>
      <c r="F15" s="98">
        <v>3.5</v>
      </c>
      <c r="G15" s="99"/>
      <c r="H15" s="27">
        <v>1.98</v>
      </c>
      <c r="I15" s="27">
        <v>1.96</v>
      </c>
      <c r="J15" s="92">
        <f t="shared" si="0"/>
        <v>-2.0000000000000018</v>
      </c>
      <c r="K15" s="93">
        <f t="shared" si="1"/>
        <v>0</v>
      </c>
      <c r="L15" s="94">
        <f t="shared" si="2"/>
        <v>0</v>
      </c>
      <c r="M15" s="95"/>
      <c r="Q15" s="96"/>
    </row>
    <row r="16" spans="4:17" ht="15" customHeight="1">
      <c r="D16" s="83"/>
      <c r="E16" s="97" t="s">
        <v>10</v>
      </c>
      <c r="F16" s="98">
        <v>9</v>
      </c>
      <c r="G16" s="99">
        <v>26.85</v>
      </c>
      <c r="H16" s="19">
        <v>5.15</v>
      </c>
      <c r="I16" s="19">
        <v>5.12</v>
      </c>
      <c r="J16" s="92">
        <f t="shared" si="0"/>
        <v>-3.000000000000025</v>
      </c>
      <c r="K16" s="93">
        <f t="shared" si="1"/>
        <v>0</v>
      </c>
      <c r="L16" s="94">
        <f t="shared" si="2"/>
        <v>0</v>
      </c>
      <c r="M16" s="95"/>
      <c r="Q16" s="96"/>
    </row>
    <row r="17" spans="4:17" ht="15" customHeight="1">
      <c r="D17" s="83"/>
      <c r="E17" s="97" t="s">
        <v>49</v>
      </c>
      <c r="F17" s="98">
        <v>4.5</v>
      </c>
      <c r="G17" s="99">
        <v>22.84</v>
      </c>
      <c r="H17" s="31">
        <v>1.38</v>
      </c>
      <c r="I17" s="31">
        <v>1.36</v>
      </c>
      <c r="J17" s="92">
        <f t="shared" si="0"/>
        <v>-1.9999999999999796</v>
      </c>
      <c r="K17" s="93">
        <f t="shared" si="1"/>
        <v>0</v>
      </c>
      <c r="L17" s="94"/>
      <c r="M17" s="95"/>
      <c r="Q17" s="96"/>
    </row>
    <row r="18" spans="4:17" ht="15" customHeight="1">
      <c r="D18" s="100"/>
      <c r="E18" s="97" t="s">
        <v>12</v>
      </c>
      <c r="F18" s="98">
        <v>4.7</v>
      </c>
      <c r="G18" s="99">
        <v>11.09</v>
      </c>
      <c r="H18" s="19">
        <v>1.46</v>
      </c>
      <c r="I18" s="19">
        <v>1.44</v>
      </c>
      <c r="J18" s="92">
        <f t="shared" si="0"/>
        <v>-2.0000000000000018</v>
      </c>
      <c r="K18" s="93">
        <f t="shared" si="1"/>
        <v>0</v>
      </c>
      <c r="L18" s="94">
        <f aca="true" t="shared" si="3" ref="L18:L19">IF(I18&gt;F18,"A",IF(I18=F18,"*"," "))</f>
        <v>0</v>
      </c>
      <c r="M18" s="95"/>
      <c r="Q18" s="96"/>
    </row>
    <row r="19" spans="4:17" ht="15" customHeight="1">
      <c r="D19" s="83"/>
      <c r="E19" s="101" t="s">
        <v>13</v>
      </c>
      <c r="F19" s="102">
        <v>4.7</v>
      </c>
      <c r="G19" s="103">
        <v>8.07</v>
      </c>
      <c r="H19" s="35">
        <v>3.97</v>
      </c>
      <c r="I19" s="35">
        <v>3.95</v>
      </c>
      <c r="J19" s="104">
        <f t="shared" si="0"/>
        <v>-2.0000000000000018</v>
      </c>
      <c r="K19" s="105">
        <f t="shared" si="1"/>
        <v>0</v>
      </c>
      <c r="L19" s="106">
        <f t="shared" si="3"/>
        <v>0</v>
      </c>
      <c r="M19" s="95"/>
      <c r="Q19" s="96"/>
    </row>
    <row r="20" spans="5:17" ht="15" customHeight="1">
      <c r="E20" s="107" t="s">
        <v>50</v>
      </c>
      <c r="F20" s="108"/>
      <c r="G20" s="109">
        <v>34.61</v>
      </c>
      <c r="H20" s="42">
        <v>2.84</v>
      </c>
      <c r="I20" s="42">
        <v>2.82</v>
      </c>
      <c r="J20" s="110">
        <f t="shared" si="0"/>
        <v>-2.0000000000000018</v>
      </c>
      <c r="K20" s="111">
        <f t="shared" si="1"/>
        <v>0</v>
      </c>
      <c r="L20" s="112"/>
      <c r="Q20" s="96"/>
    </row>
    <row r="21" spans="4:17" ht="15" customHeight="1">
      <c r="D21" s="83"/>
      <c r="E21" s="113" t="s">
        <v>15</v>
      </c>
      <c r="F21" s="114"/>
      <c r="G21" s="115">
        <v>42.98</v>
      </c>
      <c r="H21" s="45">
        <v>0.63</v>
      </c>
      <c r="I21" s="45">
        <v>0.6</v>
      </c>
      <c r="J21" s="116">
        <f t="shared" si="0"/>
        <v>-3.0000000000000027</v>
      </c>
      <c r="K21" s="117">
        <f t="shared" si="1"/>
        <v>0</v>
      </c>
      <c r="L21" s="118"/>
      <c r="M21" s="95"/>
      <c r="Q21" s="96"/>
    </row>
    <row r="22" spans="4:17" ht="15" customHeight="1">
      <c r="D22" s="83"/>
      <c r="E22" s="113" t="s">
        <v>16</v>
      </c>
      <c r="F22" s="114"/>
      <c r="G22" s="115">
        <v>33.15</v>
      </c>
      <c r="H22" s="45">
        <v>0.65</v>
      </c>
      <c r="I22" s="45">
        <v>0.65</v>
      </c>
      <c r="J22" s="116">
        <f t="shared" si="0"/>
        <v>0</v>
      </c>
      <c r="K22" s="117">
        <f t="shared" si="1"/>
        <v>0</v>
      </c>
      <c r="L22" s="118"/>
      <c r="M22" s="119"/>
      <c r="Q22" s="96"/>
    </row>
    <row r="23" spans="5:17" ht="15" customHeight="1">
      <c r="E23" s="120" t="s">
        <v>17</v>
      </c>
      <c r="F23" s="121">
        <v>4</v>
      </c>
      <c r="G23" s="122">
        <v>28.05</v>
      </c>
      <c r="H23" s="53">
        <v>0.39</v>
      </c>
      <c r="I23" s="53">
        <v>0.38</v>
      </c>
      <c r="J23" s="123">
        <f t="shared" si="0"/>
        <v>-1.0000000000000009</v>
      </c>
      <c r="K23" s="124">
        <f t="shared" si="1"/>
        <v>0</v>
      </c>
      <c r="L23" s="125"/>
      <c r="Q23" s="96"/>
    </row>
    <row r="24" spans="5:17" ht="16.5" customHeight="1">
      <c r="E24" s="126" t="s">
        <v>51</v>
      </c>
      <c r="F24" s="127">
        <v>5.3</v>
      </c>
      <c r="G24" s="128">
        <v>8.19</v>
      </c>
      <c r="H24" s="58">
        <v>3.91</v>
      </c>
      <c r="I24" s="58">
        <v>3.91</v>
      </c>
      <c r="J24" s="129">
        <f t="shared" si="0"/>
        <v>0</v>
      </c>
      <c r="K24" s="126">
        <f t="shared" si="1"/>
        <v>0</v>
      </c>
      <c r="L24" s="126"/>
      <c r="Q24" s="96"/>
    </row>
    <row r="25" spans="5:17" ht="16.5" customHeight="1">
      <c r="E25" s="130"/>
      <c r="F25" s="131"/>
      <c r="G25" s="131"/>
      <c r="H25" s="131"/>
      <c r="I25" s="131"/>
      <c r="J25" s="131"/>
      <c r="K25" s="131"/>
      <c r="L25" s="131"/>
      <c r="Q25" s="96"/>
    </row>
    <row r="26" spans="5:8" ht="12.75">
      <c r="E26" s="132" t="s">
        <v>52</v>
      </c>
      <c r="H26" s="132" t="s">
        <v>53</v>
      </c>
    </row>
    <row r="27" ht="12.75">
      <c r="E27" s="132" t="s">
        <v>54</v>
      </c>
    </row>
    <row r="28" ht="12.75">
      <c r="E28" s="132" t="s">
        <v>55</v>
      </c>
    </row>
    <row r="29" spans="5:13" s="133" customFormat="1" ht="12">
      <c r="E29" s="134" t="s">
        <v>56</v>
      </c>
      <c r="M29" s="135"/>
    </row>
    <row r="30" spans="5:13" s="133" customFormat="1" ht="9.75" customHeight="1">
      <c r="E30" s="136" t="s">
        <v>57</v>
      </c>
      <c r="F30" s="133" t="s">
        <v>58</v>
      </c>
      <c r="I30" s="137" t="s">
        <v>57</v>
      </c>
      <c r="J30" s="133" t="s">
        <v>59</v>
      </c>
      <c r="M30" s="135"/>
    </row>
    <row r="31" spans="5:13" s="133" customFormat="1" ht="9.75" customHeight="1">
      <c r="E31" s="138" t="s">
        <v>57</v>
      </c>
      <c r="F31" s="133" t="s">
        <v>60</v>
      </c>
      <c r="M31" s="135"/>
    </row>
    <row r="32" spans="5:13" s="133" customFormat="1" ht="9.75" customHeight="1">
      <c r="E32" s="139" t="s">
        <v>57</v>
      </c>
      <c r="F32" s="133" t="s">
        <v>61</v>
      </c>
      <c r="M32" s="135"/>
    </row>
    <row r="33" spans="5:13" s="133" customFormat="1" ht="9.75" customHeight="1">
      <c r="E33" s="140" t="s">
        <v>57</v>
      </c>
      <c r="F33" s="133" t="s">
        <v>62</v>
      </c>
      <c r="M33" s="135"/>
    </row>
    <row r="34" spans="5:13" s="133" customFormat="1" ht="10.5" customHeight="1">
      <c r="E34" s="141" t="s">
        <v>63</v>
      </c>
      <c r="F34" s="142" t="s">
        <v>64</v>
      </c>
      <c r="G34" s="142"/>
      <c r="M34" s="135"/>
    </row>
    <row r="35" spans="5:13" s="133" customFormat="1" ht="10.5" customHeight="1">
      <c r="E35" s="143" t="s">
        <v>65</v>
      </c>
      <c r="F35" s="142" t="s">
        <v>66</v>
      </c>
      <c r="G35" s="142"/>
      <c r="M35" s="135"/>
    </row>
    <row r="36" spans="5:9" ht="15">
      <c r="E36" s="134" t="s">
        <v>67</v>
      </c>
      <c r="I36" s="144"/>
    </row>
    <row r="37" spans="5:10" ht="12.75">
      <c r="E37" s="134" t="s">
        <v>68</v>
      </c>
      <c r="F37" s="145" t="s">
        <v>69</v>
      </c>
      <c r="G37" s="145"/>
      <c r="H37" s="146"/>
      <c r="J37" s="147"/>
    </row>
    <row r="38" spans="1:12" ht="12.75">
      <c r="A38" s="148"/>
      <c r="E38" s="134" t="s">
        <v>70</v>
      </c>
      <c r="F38" s="149"/>
      <c r="G38" s="149"/>
      <c r="K38" s="145"/>
      <c r="L38" s="145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EC1</cp:lastModifiedBy>
  <dcterms:created xsi:type="dcterms:W3CDTF">2016-08-11T11:21:10Z</dcterms:created>
  <dcterms:modified xsi:type="dcterms:W3CDTF">2017-12-04T12:30:18Z</dcterms:modified>
  <cp:category/>
  <cp:version/>
  <cp:contentType/>
  <cp:contentStatus/>
</cp:coreProperties>
</file>