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Nov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<sst xmlns="http://schemas.openxmlformats.org/spreadsheetml/2006/main" count="88" uniqueCount="66">
  <si>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>ALTURAS HIDROMETRICAS DE LA CUENCA DEL RIO SALADO</t>
  </si>
  <si>
    <t>NOVIEMBRE 2015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</si>
  <si>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</si>
  <si>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</si>
  <si>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</si>
  <si>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</si>
  <si>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</si>
  <si>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</si>
  <si>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</si>
  <si>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</si>
  <si>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</si>
  <si>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</si>
  <si>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</si>
  <si>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</si>
  <si>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</si>
  <si>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</si>
  <si>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</si>
  <si>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</si>
  <si>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</si>
  <si>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</si>
  <si>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</si>
  <si>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</si>
  <si>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</si>
  <si>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</si>
  <si>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</si>
  <si>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</si>
  <si>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</si>
  <si>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</si>
  <si>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</si>
  <si>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</si>
  <si>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</si>
  <si>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</si>
  <si>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Noviembre de 2015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</si>
  <si>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</si>
  <si>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</si>
  <si>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</si>
  <si>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</si>
  <si>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</si>
  <si>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</si>
  <si>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</si>
  <si>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</si>
  <si>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</si>
  <si>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</si>
  <si>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</si>
  <si>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 xml:space="preserve">SD </t>
  </si>
  <si>
    <t>SD</t>
  </si>
  <si>
    <t>-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</si>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</sst>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9"/>
      <color indexed="30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8" fillId="4" borderId="2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4" fontId="2" fillId="5" borderId="6" xfId="0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9" fillId="2" borderId="6" xfId="0" applyNumberFormat="1" applyFont="1" applyFill="1" applyBorder="1" applyAlignment="1">
      <alignment horizontal="center"/>
    </xf>
    <xf numFmtId="166" fontId="7" fillId="2" borderId="6" xfId="0" applyNumberFormat="1" applyFont="1" applyFill="1" applyBorder="1" applyAlignment="1">
      <alignment horizontal="center"/>
    </xf>
    <xf numFmtId="166" fontId="0" fillId="6" borderId="6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10" fillId="2" borderId="2" xfId="0" applyNumberFormat="1" applyFont="1" applyFill="1" applyBorder="1" applyAlignment="1">
      <alignment horizontal="center"/>
    </xf>
    <xf numFmtId="166" fontId="11" fillId="4" borderId="2" xfId="0" applyNumberFormat="1" applyFont="1" applyFill="1" applyBorder="1" applyAlignment="1">
      <alignment horizontal="center"/>
    </xf>
    <xf numFmtId="166" fontId="12" fillId="4" borderId="4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4" borderId="5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6" fontId="23" fillId="3" borderId="4" xfId="0" applyNumberFormat="1" applyFont="1" applyFill="1" applyBorder="1" applyAlignment="1">
      <alignment horizontal="center"/>
    </xf>
    <xf numFmtId="168" fontId="0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4" fontId="24" fillId="0" borderId="0" xfId="0" applyFont="1" applyAlignment="1">
      <alignment horizontal="center"/>
    </xf>
    <xf numFmtId="164" fontId="2" fillId="2" borderId="10" xfId="0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 horizontal="center"/>
    </xf>
    <xf numFmtId="164" fontId="2" fillId="4" borderId="11" xfId="0" applyFont="1" applyFill="1" applyBorder="1" applyAlignment="1">
      <alignment horizontal="center" wrapText="1"/>
    </xf>
    <xf numFmtId="166" fontId="2" fillId="2" borderId="11" xfId="0" applyNumberFormat="1" applyFont="1" applyFill="1" applyBorder="1" applyAlignment="1">
      <alignment horizontal="center"/>
    </xf>
    <xf numFmtId="168" fontId="0" fillId="4" borderId="11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5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4" fontId="7" fillId="0" borderId="0" xfId="0" applyFont="1" applyAlignment="1">
      <alignment horizontal="center" vertical="center" wrapText="1"/>
    </xf>
    <xf numFmtId="164" fontId="22" fillId="0" borderId="0" xfId="0" applyFont="1" applyAlignment="1">
      <alignment/>
    </xf>
    <xf numFmtId="164" fontId="24" fillId="0" borderId="0" xfId="0" applyFont="1" applyAlignment="1">
      <alignment horizontal="center" vertical="center"/>
    </xf>
    <xf numFmtId="164" fontId="10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4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24"/>
          <c:w val="0.9055"/>
          <c:h val="0.9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Noviembre!$F$4:$AI$4</c:f>
              <c:numCache/>
            </c:numRef>
          </c:xVal>
          <c:yVal>
            <c:numRef>
              <c:f>Noviembre!$F$9:$AI$9</c:f>
              <c:numCache/>
            </c:numRef>
          </c:yVal>
          <c:smooth val="1"/>
        </c:ser>
        <c:ser>
          <c:idx val="1"/>
          <c:order val="1"/>
          <c:tx>
            <c:strRef>
              <c:f>Noviembre!$B$10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Noviembre!$F$10:$AI$10</c:f>
              <c:numCache/>
            </c:numRef>
          </c:yVal>
          <c:smooth val="1"/>
        </c:ser>
        <c:ser>
          <c:idx val="2"/>
          <c:order val="2"/>
          <c:tx>
            <c:strRef>
              <c:f>Noviembre!$B$15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Noviembre!$F$15:$AI$15</c:f>
              <c:numCache/>
            </c:numRef>
          </c:yVal>
          <c:smooth val="1"/>
        </c:ser>
        <c:ser>
          <c:idx val="3"/>
          <c:order val="3"/>
          <c:tx>
            <c:strRef>
              <c:f>Noviembre!$B$11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Noviembre!$F$4:$AI$4</c:f>
              <c:numCache/>
            </c:numRef>
          </c:xVal>
          <c:yVal>
            <c:numRef>
              <c:f>Noviembre!$F$11:$AI$11</c:f>
              <c:numCache/>
            </c:numRef>
          </c:yVal>
          <c:smooth val="1"/>
        </c:ser>
        <c:ser>
          <c:idx val="4"/>
          <c:order val="4"/>
          <c:tx>
            <c:strRef>
              <c:f>Noviembre!$B$12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Noviembre!$F$4:$AI$4</c:f>
              <c:numCache/>
            </c:numRef>
          </c:xVal>
          <c:yVal>
            <c:numRef>
              <c:f>Noviembre!$F$12:$AI$12</c:f>
              <c:numCache/>
            </c:numRef>
          </c:yVal>
          <c:smooth val="1"/>
        </c:ser>
        <c:axId val="33811019"/>
        <c:axId val="35863716"/>
      </c:scatterChart>
      <c:valAx>
        <c:axId val="3381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3716"/>
        <c:crossesAt val="0"/>
        <c:crossBetween val="midCat"/>
        <c:dispUnits/>
      </c:valAx>
      <c:valAx>
        <c:axId val="3586371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1019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1675"/>
          <c:y val="0.93175"/>
          <c:w val="0.907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4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3375"/>
          <c:w val="0.8875"/>
          <c:h val="0.9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Noviembre!$F$7:$AI$7</c:f>
              <c:numCache/>
            </c:numRef>
          </c:yVal>
          <c:smooth val="1"/>
        </c:ser>
        <c:ser>
          <c:idx val="1"/>
          <c:order val="1"/>
          <c:tx>
            <c:strRef>
              <c:f>Noviembre!$B$14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Noviembre!$F$14:$AI$14</c:f>
              <c:numCache/>
            </c:numRef>
          </c:yVal>
          <c:smooth val="1"/>
        </c:ser>
        <c:ser>
          <c:idx val="2"/>
          <c:order val="2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Noviembre!$F$9:$AI$9</c:f>
              <c:numCache/>
            </c:numRef>
          </c:yVal>
          <c:smooth val="1"/>
        </c:ser>
        <c:ser>
          <c:idx val="3"/>
          <c:order val="3"/>
          <c:tx>
            <c:strRef>
              <c:f>Noviembre!$B$6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Noviembre!$F$6:$AI$6</c:f>
              <c:numCache/>
            </c:numRef>
          </c:yVal>
          <c:smooth val="1"/>
        </c:ser>
        <c:ser>
          <c:idx val="4"/>
          <c:order val="4"/>
          <c:tx>
            <c:strRef>
              <c:f>Noviembre!$B$13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Noviembre!$F$13:$AI$13</c:f>
              <c:numCache/>
            </c:numRef>
          </c:yVal>
          <c:smooth val="1"/>
        </c:ser>
        <c:axId val="54337989"/>
        <c:axId val="19279854"/>
      </c:scatterChart>
      <c:valAx>
        <c:axId val="54337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9854"/>
        <c:crossesAt val="0"/>
        <c:crossBetween val="midCat"/>
        <c:dispUnits/>
      </c:valAx>
      <c:valAx>
        <c:axId val="1927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798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949"/>
          <c:w val="0.768"/>
          <c:h val="0.0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64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5"/>
          <c:w val="0.68775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Noviembre!$F$7:$AI$7</c:f>
              <c:numCache/>
            </c:numRef>
          </c:yVal>
          <c:smooth val="1"/>
        </c:ser>
        <c:ser>
          <c:idx val="1"/>
          <c:order val="1"/>
          <c:tx>
            <c:strRef>
              <c:f>Noviembre!$B$8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Noviembre!$F$8:$AI$8</c:f>
              <c:numCache/>
            </c:numRef>
          </c:yVal>
          <c:smooth val="1"/>
        </c:ser>
        <c:ser>
          <c:idx val="2"/>
          <c:order val="2"/>
          <c:tx>
            <c:strRef>
              <c:f>Noviembre!$B$14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Noviembre!$F$14:$AI$14</c:f>
              <c:numCache/>
            </c:numRef>
          </c:yVal>
          <c:smooth val="1"/>
        </c:ser>
        <c:ser>
          <c:idx val="3"/>
          <c:order val="3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Noviembre!$F$9:$AI$9</c:f>
              <c:numCache/>
            </c:numRef>
          </c:yVal>
          <c:smooth val="1"/>
        </c:ser>
        <c:axId val="39300959"/>
        <c:axId val="18164312"/>
      </c:scatterChart>
      <c:valAx>
        <c:axId val="3930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4312"/>
        <c:crossesAt val="0"/>
        <c:crossBetween val="midCat"/>
        <c:dispUnits/>
      </c:valAx>
      <c:valAx>
        <c:axId val="1816431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0095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865"/>
          <c:w val="0.099"/>
          <c:h val="0.1152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38475"/>
        <a:ext cx="88106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342900</xdr:colOff>
      <xdr:row>16</xdr:row>
      <xdr:rowOff>28575</xdr:rowOff>
    </xdr:from>
    <xdr:to>
      <xdr:col>45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2839700" y="3067050"/>
        <a:ext cx="55530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103</xdr:row>
      <xdr:rowOff>123825</xdr:rowOff>
    </xdr:from>
    <xdr:to>
      <xdr:col>13</xdr:col>
      <xdr:colOff>0</xdr:colOff>
      <xdr:row>145</xdr:row>
      <xdr:rowOff>28575</xdr:rowOff>
    </xdr:to>
    <xdr:graphicFrame>
      <xdr:nvGraphicFramePr>
        <xdr:cNvPr id="1" name="Chart 1"/>
        <xdr:cNvGraphicFramePr/>
      </xdr:nvGraphicFramePr>
      <xdr:xfrm>
        <a:off x="3009900" y="17002125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24</xdr:row>
      <xdr:rowOff>85725</xdr:rowOff>
    </xdr:from>
    <xdr:to>
      <xdr:col>9</xdr:col>
      <xdr:colOff>371475</xdr:colOff>
      <xdr:row>28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4486275"/>
          <a:ext cx="14573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8</xdr:row>
      <xdr:rowOff>38100</xdr:rowOff>
    </xdr:from>
    <xdr:to>
      <xdr:col>14</xdr:col>
      <xdr:colOff>733425</xdr:colOff>
      <xdr:row>28</xdr:row>
      <xdr:rowOff>19050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438275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workbookViewId="0" topLeftCell="A1">
      <pane xSplit="2" ySplit="4" topLeftCell="W5" activePane="bottomRight" state="frozen"/>
      <selection pane="topLeft" activeCell="A1" sqref="A1"/>
      <selection pane="topRight" activeCell="W1" sqref="W1"/>
      <selection pane="bottomLeft" activeCell="A5" sqref="A5"/>
      <selection pane="bottomRight" activeCell="AH4" sqref="AH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4.8515625" style="0" customWidth="1"/>
    <col min="37" max="37" width="9.421875" style="0" customWidth="1"/>
    <col min="38" max="38" width="8.140625" style="0" customWidth="1"/>
    <col min="39" max="40" width="4.8515625" style="0" customWidth="1"/>
    <col min="41" max="41" width="7.8515625" style="0" customWidth="1"/>
    <col min="42" max="42" width="9.140625" style="0" customWidth="1"/>
    <col min="43" max="43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3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5" t="s">
        <v>4</v>
      </c>
      <c r="AL4" s="5" t="s">
        <v>5</v>
      </c>
      <c r="AM4" s="5" t="s">
        <v>6</v>
      </c>
      <c r="AO4" s="6" t="s">
        <v>7</v>
      </c>
      <c r="AP4" s="6" t="s">
        <v>5</v>
      </c>
      <c r="AQ4" s="6" t="s">
        <v>8</v>
      </c>
    </row>
    <row r="5" spans="2:39" ht="15" customHeight="1">
      <c r="B5" s="7" t="s">
        <v>9</v>
      </c>
      <c r="C5" s="8">
        <v>4</v>
      </c>
      <c r="D5" s="9"/>
      <c r="E5" s="10"/>
      <c r="F5" s="11">
        <v>2.94</v>
      </c>
      <c r="G5" s="11">
        <v>2.9</v>
      </c>
      <c r="H5" s="11">
        <v>2.84</v>
      </c>
      <c r="I5" s="11">
        <v>2.86</v>
      </c>
      <c r="J5" s="11">
        <v>2.87</v>
      </c>
      <c r="K5" s="11">
        <v>2.85</v>
      </c>
      <c r="L5" s="11">
        <v>2.87</v>
      </c>
      <c r="M5" s="11">
        <v>2.9</v>
      </c>
      <c r="N5" s="11">
        <v>2.91</v>
      </c>
      <c r="O5" s="11">
        <v>2.95</v>
      </c>
      <c r="P5" s="11">
        <v>3</v>
      </c>
      <c r="Q5" s="11">
        <v>2.93</v>
      </c>
      <c r="R5" s="11">
        <v>3.02</v>
      </c>
      <c r="S5" s="11">
        <v>2.91</v>
      </c>
      <c r="T5" s="11">
        <v>2.91</v>
      </c>
      <c r="U5" s="11">
        <v>2.89</v>
      </c>
      <c r="V5" s="11">
        <v>2.9</v>
      </c>
      <c r="W5" s="11">
        <v>2.91</v>
      </c>
      <c r="X5" s="12">
        <v>2.97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K5" s="13">
        <f>MIN(F5:AI5)</f>
        <v>2.84</v>
      </c>
      <c r="AL5" s="13">
        <f>AVERAGE(F5:AI5)</f>
        <v>2.9121052631578945</v>
      </c>
      <c r="AM5" s="13">
        <f>MAX(H5:AI5)</f>
        <v>3.02</v>
      </c>
    </row>
    <row r="6" spans="2:39" ht="15" customHeight="1">
      <c r="B6" s="14" t="s">
        <v>10</v>
      </c>
      <c r="C6" s="15">
        <v>3.5</v>
      </c>
      <c r="D6" s="10"/>
      <c r="E6" s="10"/>
      <c r="F6" s="11">
        <v>1.59</v>
      </c>
      <c r="G6" s="11">
        <v>1.52</v>
      </c>
      <c r="H6" s="11">
        <v>1.39</v>
      </c>
      <c r="I6" s="11">
        <v>1.4</v>
      </c>
      <c r="J6" s="11">
        <v>1.66</v>
      </c>
      <c r="K6" s="11">
        <v>1.63</v>
      </c>
      <c r="L6" s="11">
        <v>1.39</v>
      </c>
      <c r="M6" s="11">
        <v>1.31</v>
      </c>
      <c r="N6" s="11">
        <v>1.14</v>
      </c>
      <c r="O6" s="11">
        <v>1.03</v>
      </c>
      <c r="P6" s="11">
        <v>1.85</v>
      </c>
      <c r="Q6" s="11">
        <v>1.78</v>
      </c>
      <c r="R6" s="11">
        <v>1.66</v>
      </c>
      <c r="S6" s="11">
        <v>1.87</v>
      </c>
      <c r="T6" s="11">
        <v>1.81</v>
      </c>
      <c r="U6" s="11">
        <v>1.77</v>
      </c>
      <c r="V6" s="11">
        <v>1.85</v>
      </c>
      <c r="W6" s="12">
        <v>1.79</v>
      </c>
      <c r="X6" s="12">
        <v>1.69</v>
      </c>
      <c r="Y6" s="11">
        <v>2.03</v>
      </c>
      <c r="Z6" s="11">
        <v>2.16</v>
      </c>
      <c r="AA6" s="11">
        <v>2.13</v>
      </c>
      <c r="AB6" s="11">
        <v>1.99</v>
      </c>
      <c r="AC6" s="11">
        <v>1.92</v>
      </c>
      <c r="AD6" s="11">
        <v>1.98</v>
      </c>
      <c r="AE6" s="11">
        <v>1.92</v>
      </c>
      <c r="AF6" s="11">
        <v>2.03</v>
      </c>
      <c r="AG6" s="11">
        <v>2.19</v>
      </c>
      <c r="AH6" s="11">
        <v>2.38</v>
      </c>
      <c r="AI6" s="11">
        <v>2.44</v>
      </c>
      <c r="AK6" s="1"/>
      <c r="AL6" s="13"/>
      <c r="AM6" s="1"/>
    </row>
    <row r="7" spans="2:39" ht="15" customHeight="1">
      <c r="B7" s="14" t="s">
        <v>11</v>
      </c>
      <c r="C7" s="15">
        <v>9</v>
      </c>
      <c r="D7" s="10"/>
      <c r="E7" s="10"/>
      <c r="F7" s="11"/>
      <c r="G7" s="11"/>
      <c r="H7" s="11"/>
      <c r="I7" s="11"/>
      <c r="J7" s="11"/>
      <c r="K7" s="11"/>
      <c r="L7" s="11"/>
      <c r="M7" s="11">
        <v>6.86</v>
      </c>
      <c r="N7" s="11">
        <v>6.05</v>
      </c>
      <c r="O7" s="11">
        <v>6</v>
      </c>
      <c r="P7" s="11">
        <v>5.58</v>
      </c>
      <c r="Q7" s="11">
        <v>5.71</v>
      </c>
      <c r="R7" s="11">
        <v>5.77</v>
      </c>
      <c r="S7" s="11">
        <v>6.04</v>
      </c>
      <c r="T7" s="11">
        <v>6.1</v>
      </c>
      <c r="U7" s="12">
        <v>6.05</v>
      </c>
      <c r="V7" s="11">
        <v>5.9</v>
      </c>
      <c r="W7" s="12">
        <v>5.83</v>
      </c>
      <c r="X7" s="12">
        <v>5.95</v>
      </c>
      <c r="Y7" s="11">
        <v>6.04</v>
      </c>
      <c r="Z7" s="11">
        <v>5.84</v>
      </c>
      <c r="AA7" s="11"/>
      <c r="AB7" s="11"/>
      <c r="AC7" s="11"/>
      <c r="AD7" s="11">
        <v>5.41</v>
      </c>
      <c r="AE7" s="12">
        <v>5.38</v>
      </c>
      <c r="AF7" s="11">
        <v>7.01</v>
      </c>
      <c r="AG7" s="11">
        <v>7.07</v>
      </c>
      <c r="AH7" s="11">
        <v>6.94</v>
      </c>
      <c r="AI7" s="12">
        <v>6.95</v>
      </c>
      <c r="AK7" s="13">
        <f aca="true" t="shared" si="0" ref="AK7:AK15">MIN(F7:AI7)</f>
        <v>5.38</v>
      </c>
      <c r="AL7" s="13">
        <f aca="true" t="shared" si="1" ref="AL7:AL15">AVERAGE(F7:AI7)</f>
        <v>6.1240000000000006</v>
      </c>
      <c r="AM7" s="13">
        <f aca="true" t="shared" si="2" ref="AM7:AM15">MAX(H7:AI7)</f>
        <v>7.07</v>
      </c>
    </row>
    <row r="8" spans="2:39" ht="14.25" customHeight="1">
      <c r="B8" s="14" t="s">
        <v>12</v>
      </c>
      <c r="C8" s="15">
        <v>4.5</v>
      </c>
      <c r="D8" s="10"/>
      <c r="E8" s="10"/>
      <c r="F8" s="11">
        <v>1.37</v>
      </c>
      <c r="G8" s="11">
        <v>1.75</v>
      </c>
      <c r="H8" s="11">
        <v>1.99</v>
      </c>
      <c r="I8" s="11">
        <v>2.06</v>
      </c>
      <c r="J8" s="11">
        <v>2.05</v>
      </c>
      <c r="K8" s="11">
        <v>2.03</v>
      </c>
      <c r="L8" s="11">
        <v>1.97</v>
      </c>
      <c r="M8" s="11">
        <v>1.91</v>
      </c>
      <c r="N8" s="11">
        <v>1.86</v>
      </c>
      <c r="O8" s="11">
        <v>1.76</v>
      </c>
      <c r="P8" s="11">
        <v>1.63</v>
      </c>
      <c r="Q8" s="11">
        <v>1.51</v>
      </c>
      <c r="R8" s="11">
        <v>1.38</v>
      </c>
      <c r="S8" s="11">
        <v>1.45</v>
      </c>
      <c r="T8" s="11">
        <v>1.66</v>
      </c>
      <c r="U8" s="11">
        <v>1.72</v>
      </c>
      <c r="V8" s="11">
        <v>1.72</v>
      </c>
      <c r="W8" s="11">
        <v>1.65</v>
      </c>
      <c r="X8" s="11">
        <v>1.66</v>
      </c>
      <c r="Y8" s="11">
        <v>2.21</v>
      </c>
      <c r="Z8" s="11">
        <v>2.35</v>
      </c>
      <c r="AA8" s="11">
        <v>2.12</v>
      </c>
      <c r="AB8" s="11">
        <v>1.86</v>
      </c>
      <c r="AC8" s="11">
        <v>1.65</v>
      </c>
      <c r="AD8" s="11">
        <v>1.53</v>
      </c>
      <c r="AE8" s="11">
        <v>1.5</v>
      </c>
      <c r="AF8" s="11">
        <v>2.01</v>
      </c>
      <c r="AG8" s="11">
        <v>3.53</v>
      </c>
      <c r="AH8" s="11">
        <v>3.69</v>
      </c>
      <c r="AI8" s="11">
        <v>3.54</v>
      </c>
      <c r="AK8" s="13">
        <f t="shared" si="0"/>
        <v>1.37</v>
      </c>
      <c r="AL8" s="13">
        <f t="shared" si="1"/>
        <v>1.9706666666666663</v>
      </c>
      <c r="AM8" s="13">
        <f t="shared" si="2"/>
        <v>3.69</v>
      </c>
    </row>
    <row r="9" spans="2:43" ht="15" customHeight="1">
      <c r="B9" s="14" t="s">
        <v>13</v>
      </c>
      <c r="C9" s="15">
        <v>4.7</v>
      </c>
      <c r="D9" s="16">
        <v>5.3</v>
      </c>
      <c r="E9" s="17">
        <v>5.7</v>
      </c>
      <c r="F9" s="11">
        <v>1</v>
      </c>
      <c r="G9" s="11">
        <v>0.98</v>
      </c>
      <c r="H9" s="11">
        <v>1.06</v>
      </c>
      <c r="I9" s="11">
        <v>1.32</v>
      </c>
      <c r="J9" s="11">
        <v>1.56</v>
      </c>
      <c r="K9" s="11">
        <v>1.71</v>
      </c>
      <c r="L9" s="11">
        <v>1.85</v>
      </c>
      <c r="M9" s="11">
        <v>1.73</v>
      </c>
      <c r="N9" s="11">
        <v>1.6</v>
      </c>
      <c r="O9" s="11">
        <v>1.51</v>
      </c>
      <c r="P9" s="11">
        <v>1.47</v>
      </c>
      <c r="Q9" s="11">
        <v>1.37</v>
      </c>
      <c r="R9" s="11">
        <v>1.32</v>
      </c>
      <c r="S9" s="11">
        <v>1.22</v>
      </c>
      <c r="T9" s="11">
        <v>1.12</v>
      </c>
      <c r="U9" s="11">
        <v>1.12</v>
      </c>
      <c r="V9" s="11">
        <v>1.23</v>
      </c>
      <c r="W9" s="11">
        <v>1.31</v>
      </c>
      <c r="X9" s="11">
        <v>1.42</v>
      </c>
      <c r="Y9" s="11">
        <v>1.81</v>
      </c>
      <c r="Z9" s="11">
        <v>2.08</v>
      </c>
      <c r="AA9" s="11">
        <v>2.12</v>
      </c>
      <c r="AB9" s="11">
        <v>2.07</v>
      </c>
      <c r="AC9" s="11">
        <v>1.88</v>
      </c>
      <c r="AD9" s="11">
        <v>1.64</v>
      </c>
      <c r="AE9" s="11">
        <v>1.49</v>
      </c>
      <c r="AF9" s="11">
        <v>1.48</v>
      </c>
      <c r="AG9" s="11">
        <v>2.51</v>
      </c>
      <c r="AH9" s="11">
        <v>3.15</v>
      </c>
      <c r="AI9" s="11">
        <v>3.42</v>
      </c>
      <c r="AK9" s="13">
        <f t="shared" si="0"/>
        <v>0.98</v>
      </c>
      <c r="AL9" s="13">
        <f t="shared" si="1"/>
        <v>1.6516666666666666</v>
      </c>
      <c r="AM9" s="13">
        <f t="shared" si="2"/>
        <v>3.42</v>
      </c>
      <c r="AO9">
        <v>-0.19</v>
      </c>
      <c r="AQ9">
        <v>7.89</v>
      </c>
    </row>
    <row r="10" spans="2:43" ht="15" customHeight="1">
      <c r="B10" s="18" t="s">
        <v>14</v>
      </c>
      <c r="C10" s="19">
        <v>4.7</v>
      </c>
      <c r="D10" s="20"/>
      <c r="E10" s="20"/>
      <c r="F10" s="12">
        <v>3.39</v>
      </c>
      <c r="G10" s="11">
        <v>3.36</v>
      </c>
      <c r="H10" s="11">
        <v>3.42</v>
      </c>
      <c r="I10" s="21"/>
      <c r="J10" s="11"/>
      <c r="K10" s="21"/>
      <c r="L10" s="21"/>
      <c r="M10" s="21"/>
      <c r="N10" s="21">
        <v>3.5</v>
      </c>
      <c r="O10" s="21">
        <v>3.49</v>
      </c>
      <c r="P10" s="21">
        <v>3.56</v>
      </c>
      <c r="Q10" s="21">
        <v>3.5</v>
      </c>
      <c r="R10" s="21">
        <v>3.49</v>
      </c>
      <c r="S10" s="22">
        <v>3.49</v>
      </c>
      <c r="T10" s="21">
        <v>3.54</v>
      </c>
      <c r="U10" s="21">
        <v>3.56</v>
      </c>
      <c r="V10" s="21">
        <v>3.59</v>
      </c>
      <c r="W10" s="21">
        <v>3.64</v>
      </c>
      <c r="X10" s="21">
        <v>3.71</v>
      </c>
      <c r="Y10" s="21">
        <v>3.77</v>
      </c>
      <c r="Z10" s="21"/>
      <c r="AA10" s="21"/>
      <c r="AB10" s="21">
        <v>3.9</v>
      </c>
      <c r="AC10" s="21">
        <v>3.94</v>
      </c>
      <c r="AD10" s="21">
        <v>3.95</v>
      </c>
      <c r="AE10" s="21">
        <v>3.97</v>
      </c>
      <c r="AF10" s="21">
        <v>4.03</v>
      </c>
      <c r="AG10" s="21">
        <v>4.08</v>
      </c>
      <c r="AH10" s="21">
        <v>4.14</v>
      </c>
      <c r="AI10" s="21">
        <v>4.2</v>
      </c>
      <c r="AK10" s="13">
        <f t="shared" si="0"/>
        <v>3.36</v>
      </c>
      <c r="AL10" s="13">
        <f t="shared" si="1"/>
        <v>3.7052173913043482</v>
      </c>
      <c r="AM10" s="13">
        <f t="shared" si="2"/>
        <v>4.2</v>
      </c>
      <c r="AO10">
        <v>0.56</v>
      </c>
      <c r="AP10">
        <v>3.96</v>
      </c>
      <c r="AQ10">
        <v>7.31</v>
      </c>
    </row>
    <row r="11" spans="2:39" ht="15" customHeight="1">
      <c r="B11" s="23" t="s">
        <v>15</v>
      </c>
      <c r="C11" s="24"/>
      <c r="D11" s="24"/>
      <c r="E11" s="24"/>
      <c r="F11" s="25">
        <v>3.62</v>
      </c>
      <c r="G11" s="25">
        <v>3.51</v>
      </c>
      <c r="H11" s="25">
        <v>3.39</v>
      </c>
      <c r="I11" s="25">
        <v>3.29</v>
      </c>
      <c r="J11" s="25">
        <v>3.23</v>
      </c>
      <c r="K11" s="25">
        <v>3.33</v>
      </c>
      <c r="L11" s="25">
        <v>3.19</v>
      </c>
      <c r="M11" s="25">
        <v>3.03</v>
      </c>
      <c r="N11" s="25">
        <v>2.88</v>
      </c>
      <c r="O11" s="25">
        <v>2.8</v>
      </c>
      <c r="P11" s="25">
        <v>3.07</v>
      </c>
      <c r="Q11" s="25">
        <v>3.39</v>
      </c>
      <c r="R11" s="25">
        <v>3.43</v>
      </c>
      <c r="S11" s="25">
        <v>3.34</v>
      </c>
      <c r="T11" s="25">
        <v>3.17</v>
      </c>
      <c r="U11" s="25">
        <v>3.04</v>
      </c>
      <c r="V11" s="25">
        <v>2.94</v>
      </c>
      <c r="W11" s="25">
        <v>2.87</v>
      </c>
      <c r="X11" s="25">
        <v>2.87</v>
      </c>
      <c r="Y11" s="25">
        <v>2.99</v>
      </c>
      <c r="Z11" s="25">
        <v>3</v>
      </c>
      <c r="AA11" s="25">
        <v>2.94</v>
      </c>
      <c r="AB11" s="25">
        <v>3.06</v>
      </c>
      <c r="AC11" s="25">
        <v>3.06</v>
      </c>
      <c r="AD11" s="25">
        <v>2.98</v>
      </c>
      <c r="AE11" s="25">
        <v>2.89</v>
      </c>
      <c r="AF11" s="25">
        <v>3.09</v>
      </c>
      <c r="AG11" s="25">
        <v>3.82</v>
      </c>
      <c r="AH11" s="25">
        <v>3.98</v>
      </c>
      <c r="AI11" s="25">
        <v>4.08</v>
      </c>
      <c r="AK11" s="13">
        <f t="shared" si="0"/>
        <v>2.8</v>
      </c>
      <c r="AL11" s="13">
        <f t="shared" si="1"/>
        <v>3.2093333333333334</v>
      </c>
      <c r="AM11" s="13">
        <f t="shared" si="2"/>
        <v>4.08</v>
      </c>
    </row>
    <row r="12" spans="2:39" ht="15" customHeight="1">
      <c r="B12" s="26" t="s">
        <v>16</v>
      </c>
      <c r="C12" s="10"/>
      <c r="D12" s="10"/>
      <c r="E12" s="10"/>
      <c r="F12" s="27">
        <v>1.33</v>
      </c>
      <c r="G12" s="27">
        <v>1.17</v>
      </c>
      <c r="H12" s="27">
        <v>1.03</v>
      </c>
      <c r="I12" s="27">
        <v>0.89</v>
      </c>
      <c r="J12" s="27">
        <v>0.95</v>
      </c>
      <c r="K12" s="27">
        <v>0.86</v>
      </c>
      <c r="L12" s="27">
        <v>0.79</v>
      </c>
      <c r="M12" s="27">
        <v>0.75</v>
      </c>
      <c r="N12" s="27">
        <v>0.72</v>
      </c>
      <c r="O12" s="27">
        <v>0.97</v>
      </c>
      <c r="P12" s="27">
        <v>1.48</v>
      </c>
      <c r="Q12" s="27">
        <v>1.19</v>
      </c>
      <c r="R12" s="27">
        <v>1.06</v>
      </c>
      <c r="S12" s="27">
        <v>0.92</v>
      </c>
      <c r="T12" s="27">
        <v>0.8</v>
      </c>
      <c r="U12" s="27">
        <v>0.72</v>
      </c>
      <c r="V12" s="27">
        <v>0.69</v>
      </c>
      <c r="W12" s="27">
        <v>0.76</v>
      </c>
      <c r="X12" s="27">
        <v>0.75</v>
      </c>
      <c r="Y12" s="27">
        <v>0.85</v>
      </c>
      <c r="Z12" s="27">
        <v>1.08</v>
      </c>
      <c r="AA12" s="27">
        <v>1.09</v>
      </c>
      <c r="AB12" s="27">
        <v>0.99</v>
      </c>
      <c r="AC12" s="27">
        <v>0.9</v>
      </c>
      <c r="AD12" s="27">
        <v>0.82</v>
      </c>
      <c r="AE12" s="27">
        <v>0.76</v>
      </c>
      <c r="AF12" s="27">
        <v>1.14</v>
      </c>
      <c r="AG12" s="27">
        <v>1.8</v>
      </c>
      <c r="AH12" s="27">
        <v>2.11</v>
      </c>
      <c r="AI12" s="27">
        <v>2.32</v>
      </c>
      <c r="AK12" s="13">
        <f t="shared" si="0"/>
        <v>0.69</v>
      </c>
      <c r="AL12" s="13">
        <f t="shared" si="1"/>
        <v>1.0563333333333333</v>
      </c>
      <c r="AM12" s="13">
        <f t="shared" si="2"/>
        <v>2.32</v>
      </c>
    </row>
    <row r="13" spans="2:39" ht="15" customHeight="1">
      <c r="B13" s="26" t="s">
        <v>17</v>
      </c>
      <c r="C13" s="10"/>
      <c r="D13" s="10"/>
      <c r="E13" s="10"/>
      <c r="F13" s="27">
        <v>0.82</v>
      </c>
      <c r="G13" s="27">
        <v>0.7</v>
      </c>
      <c r="H13" s="27">
        <v>0.62</v>
      </c>
      <c r="I13" s="27">
        <v>0.58</v>
      </c>
      <c r="J13" s="27">
        <v>0.87</v>
      </c>
      <c r="K13" s="27">
        <v>1.03</v>
      </c>
      <c r="L13" s="27">
        <v>0.95</v>
      </c>
      <c r="M13" s="27">
        <v>0.78</v>
      </c>
      <c r="N13" s="27">
        <v>0.69</v>
      </c>
      <c r="O13" s="27">
        <v>0.63</v>
      </c>
      <c r="P13" s="27">
        <v>0.68</v>
      </c>
      <c r="Q13" s="27">
        <v>0.6</v>
      </c>
      <c r="R13" s="27">
        <v>0.68</v>
      </c>
      <c r="S13" s="27">
        <v>0.62</v>
      </c>
      <c r="T13" s="27">
        <v>0.58</v>
      </c>
      <c r="U13" s="27">
        <v>0.57</v>
      </c>
      <c r="V13" s="27">
        <v>0.55</v>
      </c>
      <c r="W13" s="27">
        <v>0.64</v>
      </c>
      <c r="X13" s="27">
        <v>1.22</v>
      </c>
      <c r="Y13" s="27">
        <v>1.07</v>
      </c>
      <c r="Z13" s="27">
        <v>0.96</v>
      </c>
      <c r="AA13" s="27">
        <v>0.87</v>
      </c>
      <c r="AB13" s="27">
        <v>0.71</v>
      </c>
      <c r="AC13" s="27">
        <v>0.62</v>
      </c>
      <c r="AD13" s="27">
        <v>0.59</v>
      </c>
      <c r="AE13" s="27">
        <v>0.57</v>
      </c>
      <c r="AF13" s="27">
        <v>1.89</v>
      </c>
      <c r="AG13" s="27">
        <v>1.99</v>
      </c>
      <c r="AH13" s="27">
        <v>1.52</v>
      </c>
      <c r="AI13" s="27">
        <v>1.42</v>
      </c>
      <c r="AK13" s="13">
        <f t="shared" si="0"/>
        <v>0.55</v>
      </c>
      <c r="AL13" s="13">
        <f t="shared" si="1"/>
        <v>0.8673333333333334</v>
      </c>
      <c r="AM13" s="13">
        <f t="shared" si="2"/>
        <v>1.99</v>
      </c>
    </row>
    <row r="14" spans="2:39" s="28" customFormat="1" ht="15" customHeight="1">
      <c r="B14" s="29" t="s">
        <v>18</v>
      </c>
      <c r="C14" s="20">
        <v>4</v>
      </c>
      <c r="D14" s="20"/>
      <c r="E14" s="20"/>
      <c r="F14" s="27">
        <v>0.44</v>
      </c>
      <c r="G14" s="27">
        <v>0.38</v>
      </c>
      <c r="H14" s="27">
        <v>0.34</v>
      </c>
      <c r="I14" s="27">
        <v>0.32</v>
      </c>
      <c r="J14" s="27">
        <v>0.68</v>
      </c>
      <c r="K14" s="27">
        <v>0.96</v>
      </c>
      <c r="L14" s="27">
        <v>0.74</v>
      </c>
      <c r="M14" s="27">
        <v>0.56</v>
      </c>
      <c r="N14" s="27">
        <v>0.47</v>
      </c>
      <c r="O14" s="27">
        <v>0.41</v>
      </c>
      <c r="P14" s="27">
        <v>0.43</v>
      </c>
      <c r="Q14" s="27">
        <v>0.57</v>
      </c>
      <c r="R14" s="27">
        <v>0.43</v>
      </c>
      <c r="S14" s="27">
        <v>0.38</v>
      </c>
      <c r="T14" s="27">
        <v>0.35</v>
      </c>
      <c r="U14" s="27">
        <v>0.33</v>
      </c>
      <c r="V14" s="27">
        <v>0.32</v>
      </c>
      <c r="W14" s="27">
        <v>0.31</v>
      </c>
      <c r="X14" s="27">
        <v>0.83</v>
      </c>
      <c r="Y14" s="27">
        <v>1.45</v>
      </c>
      <c r="Z14" s="27">
        <v>1.38</v>
      </c>
      <c r="AA14" s="27">
        <v>1.36</v>
      </c>
      <c r="AB14" s="27">
        <v>0.68</v>
      </c>
      <c r="AC14" s="27">
        <v>0.5</v>
      </c>
      <c r="AD14" s="27">
        <v>0.42</v>
      </c>
      <c r="AE14" s="27">
        <v>0.38</v>
      </c>
      <c r="AF14" s="27">
        <v>1.66</v>
      </c>
      <c r="AG14" s="27">
        <v>2.26</v>
      </c>
      <c r="AH14" s="27">
        <v>2.42</v>
      </c>
      <c r="AI14" s="27">
        <v>2.82</v>
      </c>
      <c r="AK14" s="13">
        <f t="shared" si="0"/>
        <v>0.31</v>
      </c>
      <c r="AL14" s="13">
        <f t="shared" si="1"/>
        <v>0.8193333333333334</v>
      </c>
      <c r="AM14" s="13">
        <f t="shared" si="2"/>
        <v>2.82</v>
      </c>
    </row>
    <row r="15" spans="2:43" ht="15" customHeight="1">
      <c r="B15" s="30" t="s">
        <v>19</v>
      </c>
      <c r="C15" s="31">
        <v>4.7</v>
      </c>
      <c r="D15" s="32">
        <v>5.3</v>
      </c>
      <c r="E15" s="33">
        <v>5.7</v>
      </c>
      <c r="F15" s="34">
        <v>3.2</v>
      </c>
      <c r="G15" s="34">
        <v>3.27</v>
      </c>
      <c r="H15" s="34">
        <v>3.27</v>
      </c>
      <c r="I15" s="34">
        <v>3.28</v>
      </c>
      <c r="J15" s="34">
        <v>3.29</v>
      </c>
      <c r="K15" s="34">
        <v>3.35</v>
      </c>
      <c r="L15" s="34">
        <v>3.37</v>
      </c>
      <c r="M15" s="34">
        <v>3.35</v>
      </c>
      <c r="N15" s="34">
        <v>3.38</v>
      </c>
      <c r="O15" s="34">
        <v>3.35</v>
      </c>
      <c r="P15" s="34">
        <v>3.37</v>
      </c>
      <c r="Q15" s="34">
        <v>3.36</v>
      </c>
      <c r="R15" s="34">
        <v>3.34</v>
      </c>
      <c r="S15" s="34">
        <v>3.34</v>
      </c>
      <c r="T15" s="34">
        <v>3.38</v>
      </c>
      <c r="U15" s="34">
        <v>3.4</v>
      </c>
      <c r="V15" s="34">
        <v>3.42</v>
      </c>
      <c r="W15" s="34">
        <v>3.49</v>
      </c>
      <c r="X15" s="34">
        <v>3.53</v>
      </c>
      <c r="Y15" s="34">
        <v>3.63</v>
      </c>
      <c r="Z15" s="34">
        <v>3.69</v>
      </c>
      <c r="AA15" s="34">
        <v>3.72</v>
      </c>
      <c r="AB15" s="34">
        <v>3.73</v>
      </c>
      <c r="AC15" s="34">
        <v>3.8</v>
      </c>
      <c r="AD15" s="34">
        <v>3.82</v>
      </c>
      <c r="AE15" s="34">
        <v>3.83</v>
      </c>
      <c r="AF15" s="34">
        <v>3.87</v>
      </c>
      <c r="AG15" s="34">
        <v>3.84</v>
      </c>
      <c r="AH15" s="34">
        <v>3.95</v>
      </c>
      <c r="AI15" s="34">
        <v>4.02</v>
      </c>
      <c r="AK15" s="13">
        <f t="shared" si="0"/>
        <v>3.2</v>
      </c>
      <c r="AL15" s="13">
        <f t="shared" si="1"/>
        <v>3.5213333333333336</v>
      </c>
      <c r="AM15" s="13">
        <f t="shared" si="2"/>
        <v>4.02</v>
      </c>
      <c r="AO15">
        <v>1.53</v>
      </c>
      <c r="AP15">
        <v>3.95</v>
      </c>
      <c r="AQ15">
        <v>7.43</v>
      </c>
    </row>
    <row r="16" ht="15" customHeight="1"/>
    <row r="17" spans="36:37" ht="15" customHeight="1">
      <c r="AJ17" s="35"/>
      <c r="AK17" s="35"/>
    </row>
    <row r="18" spans="2:3" ht="15" customHeight="1">
      <c r="B18" s="36" t="s">
        <v>20</v>
      </c>
      <c r="C18" s="37" t="s">
        <v>21</v>
      </c>
    </row>
    <row r="19" spans="2:3" ht="17.25">
      <c r="B19" s="36" t="s">
        <v>22</v>
      </c>
      <c r="C19" s="38" t="s">
        <v>21</v>
      </c>
    </row>
    <row r="20" spans="2:36" ht="17.25">
      <c r="B20" s="36" t="s">
        <v>23</v>
      </c>
      <c r="C20" s="39" t="s">
        <v>21</v>
      </c>
      <c r="Q20" s="40"/>
      <c r="AJ20" s="35"/>
    </row>
    <row r="21" spans="2:36" ht="17.25">
      <c r="B21" s="36" t="s">
        <v>24</v>
      </c>
      <c r="C21" s="41" t="s">
        <v>21</v>
      </c>
      <c r="AJ21" s="35"/>
    </row>
    <row r="22" spans="1:36" ht="18">
      <c r="A22" s="42"/>
      <c r="B22" s="36" t="s">
        <v>25</v>
      </c>
      <c r="C22" s="43" t="s">
        <v>21</v>
      </c>
      <c r="AJ22" s="35"/>
    </row>
    <row r="23" spans="2:36" ht="16.5">
      <c r="B23" s="36" t="s">
        <v>26</v>
      </c>
      <c r="C23" s="44" t="s">
        <v>21</v>
      </c>
      <c r="AJ23" s="35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28" customWidth="1"/>
    <col min="13" max="13" width="4.57421875" style="0" customWidth="1"/>
    <col min="16" max="16" width="1.7109375" style="0" customWidth="1"/>
  </cols>
  <sheetData>
    <row r="2" spans="4:16" ht="19.5" customHeight="1">
      <c r="D2" s="45" t="s">
        <v>27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4:16" ht="12.75">
      <c r="D3" s="45" t="s">
        <v>28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4:16" ht="14.25">
      <c r="D4" s="45" t="s">
        <v>29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4:16" ht="12.75">
      <c r="D5" s="46" t="s">
        <v>30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4:12" ht="12.75">
      <c r="D6" s="47"/>
      <c r="E6" s="47"/>
      <c r="F6" s="47"/>
      <c r="G6" s="47"/>
      <c r="H6" s="47"/>
      <c r="I6" s="47"/>
      <c r="J6" s="47"/>
      <c r="K6" s="47"/>
      <c r="L6" s="48"/>
    </row>
    <row r="7" spans="4:16" ht="12.75">
      <c r="D7" s="45" t="s">
        <v>31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4:12" ht="12.75">
      <c r="D8" s="5"/>
      <c r="E8" s="5"/>
      <c r="F8" s="5"/>
      <c r="G8" s="5"/>
      <c r="H8" s="5"/>
      <c r="I8" s="5"/>
      <c r="J8" s="5"/>
      <c r="K8" s="5"/>
      <c r="L8" s="49"/>
    </row>
    <row r="9" spans="4:12" ht="13.5">
      <c r="D9" s="50"/>
      <c r="E9" s="51" t="s">
        <v>32</v>
      </c>
      <c r="F9" s="52"/>
      <c r="G9" s="53"/>
      <c r="H9" s="53"/>
      <c r="I9" s="53" t="s">
        <v>33</v>
      </c>
      <c r="J9" s="50"/>
      <c r="K9" s="50"/>
      <c r="L9" s="54"/>
    </row>
    <row r="10" spans="4:12" ht="14.25" customHeight="1">
      <c r="D10" s="55"/>
      <c r="E10" s="56" t="s">
        <v>34</v>
      </c>
      <c r="F10" s="56" t="s">
        <v>35</v>
      </c>
      <c r="G10" s="57" t="s">
        <v>36</v>
      </c>
      <c r="H10" s="57"/>
      <c r="I10" s="56" t="s">
        <v>37</v>
      </c>
      <c r="J10" s="56" t="s">
        <v>38</v>
      </c>
      <c r="K10" s="56" t="s">
        <v>39</v>
      </c>
      <c r="L10" s="6"/>
    </row>
    <row r="11" spans="4:12" ht="15.75" customHeight="1">
      <c r="D11" s="55"/>
      <c r="E11" s="58" t="s">
        <v>40</v>
      </c>
      <c r="F11" s="58" t="s">
        <v>41</v>
      </c>
      <c r="G11" s="4">
        <v>29</v>
      </c>
      <c r="H11" s="4">
        <v>30</v>
      </c>
      <c r="I11" s="58" t="s">
        <v>42</v>
      </c>
      <c r="J11" s="58" t="s">
        <v>43</v>
      </c>
      <c r="K11" s="58"/>
      <c r="L11" s="6"/>
    </row>
    <row r="12" spans="4:12" ht="15" customHeight="1">
      <c r="D12" s="55"/>
      <c r="E12" s="7" t="s">
        <v>9</v>
      </c>
      <c r="F12" s="8">
        <v>4</v>
      </c>
      <c r="G12" s="59" t="s">
        <v>44</v>
      </c>
      <c r="H12" s="59" t="s">
        <v>45</v>
      </c>
      <c r="I12" s="60" t="s">
        <v>46</v>
      </c>
      <c r="J12" s="61" t="s">
        <v>46</v>
      </c>
      <c r="K12" s="62"/>
      <c r="L12" s="63"/>
    </row>
    <row r="13" spans="4:12" ht="15" customHeight="1">
      <c r="D13" s="55"/>
      <c r="E13" s="14" t="s">
        <v>10</v>
      </c>
      <c r="F13" s="15">
        <v>3.5</v>
      </c>
      <c r="G13" s="11">
        <v>2.38</v>
      </c>
      <c r="H13" s="11">
        <v>2.44</v>
      </c>
      <c r="I13" s="60">
        <f>IF(H13="S/D"," ",(+H13-G13)*100)</f>
        <v>6.000000000000005</v>
      </c>
      <c r="J13" s="61">
        <f>IF(I13&lt;0,"B",IF(I13&gt;0,"C","E"))</f>
        <v>0</v>
      </c>
      <c r="K13" s="62">
        <f>IF(H13&gt;F13,"A",IF(H13=F13,"*"," "))</f>
        <v>0</v>
      </c>
      <c r="L13" s="63"/>
    </row>
    <row r="14" spans="4:12" ht="15" customHeight="1">
      <c r="D14" s="55"/>
      <c r="E14" s="14" t="s">
        <v>11</v>
      </c>
      <c r="F14" s="15">
        <v>9</v>
      </c>
      <c r="G14" s="11">
        <v>6.94</v>
      </c>
      <c r="H14" s="12">
        <v>6.95</v>
      </c>
      <c r="I14" s="60" t="s">
        <v>46</v>
      </c>
      <c r="J14" s="61" t="s">
        <v>46</v>
      </c>
      <c r="K14" s="62"/>
      <c r="L14" s="63"/>
    </row>
    <row r="15" spans="4:12" ht="15" customHeight="1">
      <c r="D15" s="55"/>
      <c r="E15" s="14" t="s">
        <v>12</v>
      </c>
      <c r="F15" s="15">
        <v>4.5</v>
      </c>
      <c r="G15" s="11">
        <v>3.69</v>
      </c>
      <c r="H15" s="11">
        <v>3.54</v>
      </c>
      <c r="I15" s="60">
        <f aca="true" t="shared" si="0" ref="I15:I22">IF(H15="S/D"," ",(+H15-G15)*100)</f>
        <v>-14.999999999999991</v>
      </c>
      <c r="J15" s="61">
        <f aca="true" t="shared" si="1" ref="J15:J22">IF(I15&lt;0,"B",IF(I15&gt;0,"C","E"))</f>
        <v>0</v>
      </c>
      <c r="K15" s="62">
        <f aca="true" t="shared" si="2" ref="K15:K17">IF(H15&gt;F15,"A",IF(H15=F15,"*"," "))</f>
        <v>0</v>
      </c>
      <c r="L15" s="63"/>
    </row>
    <row r="16" spans="4:12" ht="15" customHeight="1">
      <c r="D16" s="64"/>
      <c r="E16" s="14" t="s">
        <v>13</v>
      </c>
      <c r="F16" s="15">
        <v>4.7</v>
      </c>
      <c r="G16" s="11">
        <v>3.15</v>
      </c>
      <c r="H16" s="11">
        <v>3.42</v>
      </c>
      <c r="I16" s="60">
        <f t="shared" si="0"/>
        <v>27</v>
      </c>
      <c r="J16" s="61">
        <f t="shared" si="1"/>
        <v>0</v>
      </c>
      <c r="K16" s="62">
        <f t="shared" si="2"/>
        <v>0</v>
      </c>
      <c r="L16" s="63"/>
    </row>
    <row r="17" spans="4:12" ht="15" customHeight="1">
      <c r="D17" s="55"/>
      <c r="E17" s="65" t="s">
        <v>14</v>
      </c>
      <c r="F17" s="66">
        <v>4.7</v>
      </c>
      <c r="G17" s="21">
        <v>4.14</v>
      </c>
      <c r="H17" s="21">
        <v>4.2</v>
      </c>
      <c r="I17" s="60">
        <f t="shared" si="0"/>
        <v>6.00000000000005</v>
      </c>
      <c r="J17" s="61">
        <f t="shared" si="1"/>
        <v>0</v>
      </c>
      <c r="K17" s="62">
        <f t="shared" si="2"/>
        <v>0</v>
      </c>
      <c r="L17" s="63"/>
    </row>
    <row r="18" spans="5:11" ht="15" customHeight="1">
      <c r="E18" s="67" t="s">
        <v>47</v>
      </c>
      <c r="F18" s="68"/>
      <c r="G18" s="25">
        <v>3.98</v>
      </c>
      <c r="H18" s="25">
        <v>4.08</v>
      </c>
      <c r="I18" s="69">
        <f t="shared" si="0"/>
        <v>10.000000000000009</v>
      </c>
      <c r="J18" s="70">
        <f t="shared" si="1"/>
        <v>0</v>
      </c>
      <c r="K18" s="71"/>
    </row>
    <row r="19" spans="4:12" ht="15" customHeight="1">
      <c r="D19" s="55"/>
      <c r="E19" s="26" t="s">
        <v>16</v>
      </c>
      <c r="F19" s="10"/>
      <c r="G19" s="27">
        <v>2.11</v>
      </c>
      <c r="H19" s="27">
        <v>2.32</v>
      </c>
      <c r="I19" s="72">
        <f t="shared" si="0"/>
        <v>20.999999999999996</v>
      </c>
      <c r="J19" s="73">
        <f t="shared" si="1"/>
        <v>0</v>
      </c>
      <c r="K19" s="74"/>
      <c r="L19" s="63"/>
    </row>
    <row r="20" spans="4:12" ht="15" customHeight="1">
      <c r="D20" s="55"/>
      <c r="E20" s="26" t="s">
        <v>17</v>
      </c>
      <c r="F20" s="10"/>
      <c r="G20" s="27">
        <v>1.52</v>
      </c>
      <c r="H20" s="27">
        <v>1.42</v>
      </c>
      <c r="I20" s="72">
        <f t="shared" si="0"/>
        <v>-10.000000000000009</v>
      </c>
      <c r="J20" s="73">
        <f t="shared" si="1"/>
        <v>0</v>
      </c>
      <c r="K20" s="74"/>
      <c r="L20" s="75"/>
    </row>
    <row r="21" spans="5:11" ht="15" customHeight="1">
      <c r="E21" s="76" t="s">
        <v>18</v>
      </c>
      <c r="F21" s="77">
        <v>4</v>
      </c>
      <c r="G21" s="27">
        <v>2.42</v>
      </c>
      <c r="H21" s="27">
        <v>2.82</v>
      </c>
      <c r="I21" s="78">
        <f t="shared" si="0"/>
        <v>39.99999999999999</v>
      </c>
      <c r="J21" s="79">
        <f t="shared" si="1"/>
        <v>0</v>
      </c>
      <c r="K21" s="80"/>
    </row>
    <row r="22" spans="5:11" ht="16.5" customHeight="1">
      <c r="E22" s="34" t="s">
        <v>19</v>
      </c>
      <c r="F22" s="34">
        <v>4.7</v>
      </c>
      <c r="G22" s="34">
        <v>3.95</v>
      </c>
      <c r="H22" s="34">
        <v>4.02</v>
      </c>
      <c r="I22" s="34">
        <f t="shared" si="0"/>
        <v>6.99999999999994</v>
      </c>
      <c r="J22" s="34">
        <f t="shared" si="1"/>
        <v>0</v>
      </c>
      <c r="K22" s="34"/>
    </row>
    <row r="23" spans="5:7" ht="13.5">
      <c r="E23" s="81" t="s">
        <v>48</v>
      </c>
      <c r="G23" s="81" t="s">
        <v>49</v>
      </c>
    </row>
    <row r="24" ht="12.75">
      <c r="E24" s="81" t="s">
        <v>50</v>
      </c>
    </row>
    <row r="25" ht="12.75">
      <c r="E25" s="81" t="s">
        <v>51</v>
      </c>
    </row>
    <row r="26" ht="12.75">
      <c r="E26" s="81" t="s">
        <v>52</v>
      </c>
    </row>
    <row r="27" spans="5:6" ht="7.5" customHeight="1">
      <c r="E27" s="82" t="s">
        <v>53</v>
      </c>
      <c r="F27" s="83" t="s">
        <v>54</v>
      </c>
    </row>
    <row r="28" spans="5:6" ht="7.5" customHeight="1">
      <c r="E28" s="84" t="s">
        <v>53</v>
      </c>
      <c r="F28" s="83" t="s">
        <v>55</v>
      </c>
    </row>
    <row r="29" spans="5:6" ht="7.5" customHeight="1">
      <c r="E29" s="85" t="s">
        <v>53</v>
      </c>
      <c r="F29" s="83" t="s">
        <v>56</v>
      </c>
    </row>
    <row r="30" spans="5:6" ht="7.5" customHeight="1">
      <c r="E30" s="86" t="s">
        <v>53</v>
      </c>
      <c r="F30" s="83" t="s">
        <v>57</v>
      </c>
    </row>
    <row r="31" spans="5:6" ht="10.5" customHeight="1">
      <c r="E31" s="87" t="s">
        <v>58</v>
      </c>
      <c r="F31" s="88" t="s">
        <v>59</v>
      </c>
    </row>
    <row r="32" spans="5:6" ht="10.5" customHeight="1">
      <c r="E32" s="89" t="s">
        <v>60</v>
      </c>
      <c r="F32" s="88" t="s">
        <v>61</v>
      </c>
    </row>
    <row r="33" spans="5:8" ht="13.5">
      <c r="E33" s="90" t="s">
        <v>62</v>
      </c>
      <c r="H33" s="91"/>
    </row>
    <row r="34" spans="5:9" ht="12.75">
      <c r="E34" s="90" t="s">
        <v>63</v>
      </c>
      <c r="F34" s="92" t="s">
        <v>64</v>
      </c>
      <c r="G34" s="35"/>
      <c r="I34" s="93"/>
    </row>
    <row r="35" spans="1:11" ht="12.75">
      <c r="A35" s="94"/>
      <c r="E35" s="90" t="s">
        <v>65</v>
      </c>
      <c r="F35" s="88"/>
      <c r="J35" s="92"/>
      <c r="K35" s="92"/>
    </row>
    <row r="65536" ht="12.75"/>
  </sheetData>
  <sheetProtection selectLockedCells="1" selectUnlockedCells="1"/>
  <mergeCells count="7">
    <mergeCell ref="D2:P2"/>
    <mergeCell ref="D3:P3"/>
    <mergeCell ref="D4:P4"/>
    <mergeCell ref="D5:P5"/>
    <mergeCell ref="D6:K6"/>
    <mergeCell ref="D7:P7"/>
    <mergeCell ref="G10:H10"/>
  </mergeCells>
  <hyperlinks>
    <hyperlink ref="F34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2015-02-13T14:52:06Z</cp:lastPrinted>
  <dcterms:created xsi:type="dcterms:W3CDTF">2007-01-04T11:39:57Z</dcterms:created>
  <dcterms:modified xsi:type="dcterms:W3CDTF">2015-11-30T11:48:11Z</dcterms:modified>
  <cp:category/>
  <cp:version/>
  <cp:contentType/>
  <cp:contentStatus/>
</cp:coreProperties>
</file>