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<sst xmlns="http://schemas.openxmlformats.org/spreadsheetml/2006/main" count="119" uniqueCount="67">
  <si>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ALTURAS HIDROMETRICAS DE LA CUENCA DEL RIO SALADO</t>
  </si>
  <si>
    <t>SEPTIEMBRE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</si>
  <si>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</si>
  <si>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</si>
  <si>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</si>
  <si>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</si>
  <si>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</si>
  <si>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</si>
  <si>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</si>
  <si>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</si>
  <si>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</si>
  <si>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</si>
  <si>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</si>
  <si>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</si>
  <si>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</si>
  <si>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</si>
  <si>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</si>
  <si>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</si>
  <si>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</si>
  <si>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</si>
  <si>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</si>
  <si>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</si>
  <si>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</si>
  <si>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</si>
  <si>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</si>
  <si>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</si>
  <si>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</si>
  <si>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</si>
  <si>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</si>
  <si>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</si>
  <si>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</si>
  <si>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</si>
  <si>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Septiembre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</si>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</sst>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6" xfId="0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3" borderId="6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23" fillId="0" borderId="0" xfId="0" applyFont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8" fontId="10" fillId="4" borderId="6" xfId="0" applyNumberFormat="1" applyFont="1" applyFill="1" applyBorder="1" applyAlignment="1">
      <alignment horizontal="center"/>
    </xf>
    <xf numFmtId="166" fontId="2" fillId="4" borderId="6" xfId="0" applyNumberFormat="1" applyFont="1" applyFill="1" applyBorder="1" applyAlignment="1">
      <alignment horizontal="center"/>
    </xf>
    <xf numFmtId="168" fontId="7" fillId="4" borderId="6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7" fillId="0" borderId="0" xfId="0" applyFont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4325"/>
          <c:w val="0.908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Septiembre!$F$4:$AH$4</c:f>
              <c:numCache/>
            </c:numRef>
          </c:xVal>
          <c:yVal>
            <c:numRef>
              <c:f>Septiembre!$F$9:$AH$9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Septiembre!$F$10:$AH$10</c:f>
              <c:numCache/>
            </c:numRef>
          </c:yVal>
          <c:smooth val="1"/>
        </c:ser>
        <c:ser>
          <c:idx val="2"/>
          <c:order val="2"/>
          <c:tx>
            <c:strRef>
              <c:f>Septiembre!$B$13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Septiembre!$F$13:$AH$13</c:f>
              <c:numCache/>
            </c:numRef>
          </c:yVal>
          <c:smooth val="1"/>
        </c:ser>
        <c:ser>
          <c:idx val="3"/>
          <c:order val="3"/>
          <c:tx>
            <c:strRef>
              <c:f>Septiembre!$B$14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Septiembre!$F$14:$AI$14</c:f>
              <c:numCache/>
            </c:numRef>
          </c:yVal>
          <c:smooth val="1"/>
        </c:ser>
        <c:axId val="53774662"/>
        <c:axId val="14209911"/>
      </c:scatterChart>
      <c:val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9911"/>
        <c:crossesAt val="0"/>
        <c:crossBetween val="midCat"/>
        <c:dispUnits/>
      </c:valAx>
      <c:valAx>
        <c:axId val="1420991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275"/>
          <c:y val="0.9375"/>
          <c:w val="0.336"/>
          <c:h val="0.044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3775"/>
          <c:w val="0.907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Septiembre!$F$7:$AH$7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Septiembre!$F$8:$AH$8</c:f>
              <c:numCache/>
            </c:numRef>
          </c:yVal>
          <c:smooth val="1"/>
        </c:ser>
        <c:ser>
          <c:idx val="2"/>
          <c:order val="2"/>
          <c:tx>
            <c:strRef>
              <c:f>Septiembre!$B$12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Septiembre!$F$12:$AH$12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Septiembre!$F$9:$AI$9</c:f>
              <c:numCache/>
            </c:numRef>
          </c:yVal>
          <c:smooth val="1"/>
        </c:ser>
        <c:ser>
          <c:idx val="4"/>
          <c:order val="4"/>
          <c:tx>
            <c:strRef>
              <c:f>Septiembre!$B$6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Septiembre!$F$6:$AI$6</c:f>
              <c:numCache/>
            </c:numRef>
          </c:yVal>
          <c:smooth val="1"/>
        </c:ser>
        <c:axId val="60780336"/>
        <c:axId val="10152113"/>
      </c:scatterChart>
      <c:val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At val="0"/>
        <c:crossBetween val="midCat"/>
        <c:dispUnits/>
      </c:val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956"/>
          <c:w val="0.614"/>
          <c:h val="0.0317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84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9325"/>
          <c:w val="0.6857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Septiembre!$F$7:$AH$7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Septiembre!$F$8:$AH$8</c:f>
              <c:numCache/>
            </c:numRef>
          </c:yVal>
          <c:smooth val="1"/>
        </c:ser>
        <c:ser>
          <c:idx val="2"/>
          <c:order val="2"/>
          <c:tx>
            <c:strRef>
              <c:f>Septiembre!$B$12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Septiembre!$F$12:$AH$12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Septiembre!$F$9:$AH$9</c:f>
              <c:numCache/>
            </c:numRef>
          </c:yVal>
          <c:smooth val="1"/>
        </c:ser>
        <c:axId val="24260154"/>
        <c:axId val="17014795"/>
      </c:scatterChart>
      <c:val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795"/>
        <c:crossesAt val="0"/>
        <c:crossBetween val="midCat"/>
        <c:dispUnits/>
      </c:valAx>
      <c:valAx>
        <c:axId val="1701479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105"/>
          <c:w val="0.078"/>
          <c:h val="0.122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45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66675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114300</xdr:rowOff>
    </xdr:from>
    <xdr:to>
      <xdr:col>13</xdr:col>
      <xdr:colOff>0</xdr:colOff>
      <xdr:row>144</xdr:row>
      <xdr:rowOff>19050</xdr:rowOff>
    </xdr:to>
    <xdr:graphicFrame>
      <xdr:nvGraphicFramePr>
        <xdr:cNvPr id="1" name="Chart 1"/>
        <xdr:cNvGraphicFramePr/>
      </xdr:nvGraphicFramePr>
      <xdr:xfrm>
        <a:off x="3057525" y="166973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"/>
  <sheetViews>
    <sheetView tabSelected="1" workbookViewId="0" topLeftCell="P1">
      <selection activeCell="AH4" sqref="AH4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4" width="5.8515625" style="0" customWidth="1"/>
    <col min="35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9"/>
      <c r="F5" s="10">
        <v>2.69</v>
      </c>
      <c r="G5" s="10">
        <v>2.71</v>
      </c>
      <c r="H5" s="10">
        <v>2.71</v>
      </c>
      <c r="I5" s="10">
        <v>2.62</v>
      </c>
      <c r="J5" s="10">
        <v>2.62</v>
      </c>
      <c r="K5" s="10">
        <v>2.63</v>
      </c>
      <c r="L5" s="10">
        <v>2.55</v>
      </c>
      <c r="M5" s="10">
        <v>2.52</v>
      </c>
      <c r="N5" s="10">
        <v>2.47</v>
      </c>
      <c r="O5" s="10">
        <v>2.42</v>
      </c>
      <c r="P5" s="10">
        <v>2.38</v>
      </c>
      <c r="Q5" s="10">
        <v>2.28</v>
      </c>
      <c r="R5" s="10">
        <v>2.26</v>
      </c>
      <c r="S5" s="10">
        <v>2.28</v>
      </c>
      <c r="T5" s="10">
        <v>2.25</v>
      </c>
      <c r="U5" s="10">
        <v>2.27</v>
      </c>
      <c r="V5" s="10">
        <v>2.27</v>
      </c>
      <c r="W5" s="10">
        <v>2.27</v>
      </c>
      <c r="X5" s="10">
        <v>2.27</v>
      </c>
      <c r="Y5" s="10">
        <v>2.25</v>
      </c>
      <c r="Z5" s="10">
        <v>2.25</v>
      </c>
      <c r="AA5" s="10">
        <v>2.23</v>
      </c>
      <c r="AB5" s="10">
        <v>2.25</v>
      </c>
      <c r="AC5" s="10">
        <v>2.24</v>
      </c>
      <c r="AD5" s="10">
        <v>2.22</v>
      </c>
      <c r="AE5" s="10">
        <v>2.22</v>
      </c>
      <c r="AF5" s="11">
        <v>2.24</v>
      </c>
      <c r="AG5" s="10">
        <v>2.25</v>
      </c>
      <c r="AH5" s="10">
        <v>2.29</v>
      </c>
      <c r="AI5" s="10">
        <v>2.3</v>
      </c>
      <c r="AK5" s="12">
        <f>MIN(F5:AI5)</f>
        <v>2.22</v>
      </c>
      <c r="AL5" s="12">
        <f>AVERAGE(F5:AI5)</f>
        <v>2.373666666666667</v>
      </c>
      <c r="AM5" s="12">
        <f>MAX(H5:AI5)</f>
        <v>2.71</v>
      </c>
    </row>
    <row r="6" spans="2:39" ht="15" customHeight="1">
      <c r="B6" s="13" t="s">
        <v>10</v>
      </c>
      <c r="C6" s="14">
        <v>3.5</v>
      </c>
      <c r="D6" s="15"/>
      <c r="E6" s="15"/>
      <c r="F6" s="10">
        <v>3.26</v>
      </c>
      <c r="G6" s="10">
        <v>3.13</v>
      </c>
      <c r="H6" s="10">
        <v>3.14</v>
      </c>
      <c r="I6" s="10">
        <v>3.1</v>
      </c>
      <c r="J6" s="10">
        <v>3.12</v>
      </c>
      <c r="K6" s="10">
        <v>3.04</v>
      </c>
      <c r="L6" s="10">
        <v>3.15</v>
      </c>
      <c r="M6" s="10">
        <v>3.11</v>
      </c>
      <c r="N6" s="10">
        <v>2.91</v>
      </c>
      <c r="O6" s="10">
        <v>2.92</v>
      </c>
      <c r="P6" s="10">
        <v>3.15</v>
      </c>
      <c r="Q6" s="10">
        <v>3.13</v>
      </c>
      <c r="R6" s="10">
        <v>3.09</v>
      </c>
      <c r="S6" s="10">
        <v>3.09</v>
      </c>
      <c r="T6" s="10">
        <v>3.18</v>
      </c>
      <c r="U6" s="10">
        <v>3.17</v>
      </c>
      <c r="V6" s="10">
        <v>3.05</v>
      </c>
      <c r="W6" s="10">
        <v>3.03</v>
      </c>
      <c r="X6" s="10">
        <v>3.22</v>
      </c>
      <c r="Y6" s="10">
        <v>3.2</v>
      </c>
      <c r="Z6" s="10">
        <v>3.21</v>
      </c>
      <c r="AA6" s="10">
        <v>3.12</v>
      </c>
      <c r="AB6" s="10">
        <v>3.05</v>
      </c>
      <c r="AC6" s="10">
        <v>3.07</v>
      </c>
      <c r="AD6" s="10">
        <v>3.04</v>
      </c>
      <c r="AE6" s="10">
        <v>2.93</v>
      </c>
      <c r="AF6" s="10">
        <v>3.09</v>
      </c>
      <c r="AG6" s="10">
        <v>3.01</v>
      </c>
      <c r="AH6" s="10">
        <v>2.9</v>
      </c>
      <c r="AI6" s="10">
        <v>2.83</v>
      </c>
      <c r="AK6" s="1"/>
      <c r="AL6" s="12"/>
      <c r="AM6" s="1"/>
    </row>
    <row r="7" spans="2:39" ht="15" customHeight="1">
      <c r="B7" s="13" t="s">
        <v>11</v>
      </c>
      <c r="C7" s="14">
        <v>9</v>
      </c>
      <c r="D7" s="15"/>
      <c r="E7" s="15"/>
      <c r="F7" s="10">
        <v>6.31</v>
      </c>
      <c r="G7" s="10">
        <v>6.31</v>
      </c>
      <c r="H7" s="10">
        <v>6.3</v>
      </c>
      <c r="I7" s="10">
        <v>6.3</v>
      </c>
      <c r="J7" s="16">
        <v>6.3</v>
      </c>
      <c r="K7" s="10">
        <v>6.3</v>
      </c>
      <c r="L7" s="10">
        <v>6.44</v>
      </c>
      <c r="M7" s="10">
        <v>6.38</v>
      </c>
      <c r="N7" s="10">
        <v>6.36</v>
      </c>
      <c r="O7" s="10">
        <v>6.32</v>
      </c>
      <c r="P7" s="10">
        <v>6.3</v>
      </c>
      <c r="Q7" s="10">
        <v>6.45</v>
      </c>
      <c r="R7" s="11">
        <v>6.47</v>
      </c>
      <c r="S7" s="10">
        <v>6.41</v>
      </c>
      <c r="T7" s="10">
        <v>6.41</v>
      </c>
      <c r="U7" s="10">
        <v>6.41</v>
      </c>
      <c r="V7" s="10"/>
      <c r="W7" s="10"/>
      <c r="X7" s="10">
        <v>6.81</v>
      </c>
      <c r="Y7" s="10">
        <v>6.45</v>
      </c>
      <c r="Z7" s="10">
        <v>6.48</v>
      </c>
      <c r="AA7" s="10">
        <v>6.48</v>
      </c>
      <c r="AB7" s="10">
        <v>6.47</v>
      </c>
      <c r="AC7" s="10">
        <v>6.45</v>
      </c>
      <c r="AD7" s="10">
        <v>6.49</v>
      </c>
      <c r="AE7" s="10">
        <v>6.58</v>
      </c>
      <c r="AF7" s="10">
        <v>6.62</v>
      </c>
      <c r="AG7" s="10">
        <v>6.5</v>
      </c>
      <c r="AH7" s="10">
        <v>6.49</v>
      </c>
      <c r="AI7" s="10">
        <v>6.42</v>
      </c>
      <c r="AK7" s="12">
        <f aca="true" t="shared" si="0" ref="AK7:AK10">MIN(F7:AI7)</f>
        <v>6.3</v>
      </c>
      <c r="AL7" s="12">
        <f aca="true" t="shared" si="1" ref="AL7:AL10">AVERAGE(F7:AI7)</f>
        <v>6.428928571428572</v>
      </c>
      <c r="AM7" s="12">
        <f aca="true" t="shared" si="2" ref="AM7:AM10">MAX(H7:AI7)</f>
        <v>6.81</v>
      </c>
    </row>
    <row r="8" spans="2:39" ht="14.25" customHeight="1">
      <c r="B8" s="13" t="s">
        <v>12</v>
      </c>
      <c r="C8" s="14">
        <v>4.5</v>
      </c>
      <c r="D8" s="15"/>
      <c r="E8" s="15"/>
      <c r="F8" s="10">
        <v>2.49</v>
      </c>
      <c r="G8" s="10">
        <v>2.49</v>
      </c>
      <c r="H8" s="10">
        <v>2.48</v>
      </c>
      <c r="I8" s="10">
        <v>2.47</v>
      </c>
      <c r="J8" s="10">
        <v>2.49</v>
      </c>
      <c r="K8" s="10">
        <v>2.59</v>
      </c>
      <c r="L8" s="10">
        <v>2.73</v>
      </c>
      <c r="M8" s="10">
        <v>2.75</v>
      </c>
      <c r="N8" s="10">
        <v>2.65</v>
      </c>
      <c r="O8" s="11">
        <v>2.57</v>
      </c>
      <c r="P8" s="10">
        <v>2.53</v>
      </c>
      <c r="Q8" s="11">
        <v>2.5</v>
      </c>
      <c r="R8" s="10">
        <v>2.48</v>
      </c>
      <c r="S8" s="10">
        <v>2.48</v>
      </c>
      <c r="T8" s="10">
        <v>2.48</v>
      </c>
      <c r="U8" s="10">
        <v>2.43</v>
      </c>
      <c r="V8" s="10">
        <v>2.39</v>
      </c>
      <c r="W8" s="10">
        <v>2.4</v>
      </c>
      <c r="X8" s="10">
        <v>2.39</v>
      </c>
      <c r="Y8" s="10">
        <v>2.36</v>
      </c>
      <c r="Z8" s="10">
        <v>2.34</v>
      </c>
      <c r="AA8" s="10">
        <v>2.32</v>
      </c>
      <c r="AB8" s="10">
        <v>2.31</v>
      </c>
      <c r="AC8" s="10">
        <v>2.3</v>
      </c>
      <c r="AD8" s="10">
        <v>2.28</v>
      </c>
      <c r="AE8" s="10">
        <v>2.27</v>
      </c>
      <c r="AF8" s="10">
        <v>2.26</v>
      </c>
      <c r="AG8" s="10">
        <v>2.24</v>
      </c>
      <c r="AH8" s="10">
        <v>2.23</v>
      </c>
      <c r="AI8" s="10">
        <v>2.21</v>
      </c>
      <c r="AK8" s="12">
        <f t="shared" si="0"/>
        <v>2.21</v>
      </c>
      <c r="AL8" s="12">
        <f t="shared" si="1"/>
        <v>2.430333333333333</v>
      </c>
      <c r="AM8" s="12">
        <f t="shared" si="2"/>
        <v>2.75</v>
      </c>
    </row>
    <row r="9" spans="2:43" ht="15" customHeight="1">
      <c r="B9" s="13" t="s">
        <v>13</v>
      </c>
      <c r="C9" s="14">
        <v>4.7</v>
      </c>
      <c r="D9" s="17">
        <v>5.3</v>
      </c>
      <c r="E9" s="18">
        <v>5.7</v>
      </c>
      <c r="F9" s="10">
        <v>2.26</v>
      </c>
      <c r="G9" s="10">
        <v>2.23</v>
      </c>
      <c r="H9" s="10">
        <v>2.19</v>
      </c>
      <c r="I9" s="10">
        <v>2.17</v>
      </c>
      <c r="J9" s="10">
        <v>2.26</v>
      </c>
      <c r="K9" s="10">
        <v>2.46</v>
      </c>
      <c r="L9" s="10">
        <v>2.48</v>
      </c>
      <c r="M9" s="10">
        <v>2.55</v>
      </c>
      <c r="N9" s="10">
        <v>2.54</v>
      </c>
      <c r="O9" s="10">
        <v>2.4</v>
      </c>
      <c r="P9" s="10">
        <v>2.3</v>
      </c>
      <c r="Q9" s="10">
        <v>2.19</v>
      </c>
      <c r="R9" s="11">
        <v>2.17</v>
      </c>
      <c r="S9" s="11">
        <v>2.15</v>
      </c>
      <c r="T9" s="11">
        <v>2.15</v>
      </c>
      <c r="U9" s="11">
        <v>2.14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K9" s="12">
        <f t="shared" si="0"/>
        <v>2.14</v>
      </c>
      <c r="AL9" s="12">
        <f t="shared" si="1"/>
        <v>2.2899999999999996</v>
      </c>
      <c r="AM9" s="12">
        <f t="shared" si="2"/>
        <v>2.55</v>
      </c>
      <c r="AO9">
        <v>-0.19</v>
      </c>
      <c r="AQ9">
        <v>7.89</v>
      </c>
    </row>
    <row r="10" spans="2:43" ht="15" customHeight="1">
      <c r="B10" s="19" t="s">
        <v>14</v>
      </c>
      <c r="C10" s="20">
        <v>4.7</v>
      </c>
      <c r="D10" s="21"/>
      <c r="E10" s="21"/>
      <c r="F10" s="22">
        <v>4.4</v>
      </c>
      <c r="G10" s="23">
        <v>4.34</v>
      </c>
      <c r="H10" s="23">
        <v>4.33</v>
      </c>
      <c r="I10" s="23">
        <v>4.29</v>
      </c>
      <c r="J10" s="23">
        <v>4.28</v>
      </c>
      <c r="K10" s="23">
        <v>4.24</v>
      </c>
      <c r="L10" s="23">
        <v>4.21</v>
      </c>
      <c r="M10" s="23">
        <v>4.17</v>
      </c>
      <c r="N10" s="23">
        <v>4.14</v>
      </c>
      <c r="O10" s="23">
        <v>4.09</v>
      </c>
      <c r="P10" s="23">
        <v>4.05</v>
      </c>
      <c r="Q10" s="23">
        <v>4.01</v>
      </c>
      <c r="R10" s="23">
        <v>3.97</v>
      </c>
      <c r="S10" s="10">
        <v>3.96</v>
      </c>
      <c r="T10" s="10">
        <v>3.93</v>
      </c>
      <c r="U10" s="10">
        <v>3.92</v>
      </c>
      <c r="V10" s="23">
        <v>3.9</v>
      </c>
      <c r="W10" s="23">
        <v>3.87</v>
      </c>
      <c r="X10" s="23">
        <v>3.84</v>
      </c>
      <c r="Y10" s="23">
        <v>3.8</v>
      </c>
      <c r="Z10" s="23">
        <v>3.76</v>
      </c>
      <c r="AA10" s="23">
        <v>3.73</v>
      </c>
      <c r="AB10" s="23">
        <v>3.67</v>
      </c>
      <c r="AC10" s="23">
        <v>3.65</v>
      </c>
      <c r="AD10" s="23">
        <v>3.63</v>
      </c>
      <c r="AE10" s="23">
        <v>3.6</v>
      </c>
      <c r="AF10" s="23">
        <v>3.59</v>
      </c>
      <c r="AG10" s="23">
        <v>3.59</v>
      </c>
      <c r="AH10" s="23">
        <v>3.59</v>
      </c>
      <c r="AI10" s="23">
        <v>3.6</v>
      </c>
      <c r="AK10" s="12">
        <f t="shared" si="0"/>
        <v>3.59</v>
      </c>
      <c r="AL10" s="12">
        <f t="shared" si="1"/>
        <v>3.938333333333334</v>
      </c>
      <c r="AM10" s="12">
        <f t="shared" si="2"/>
        <v>4.33</v>
      </c>
      <c r="AO10">
        <v>0.56</v>
      </c>
      <c r="AP10">
        <v>3.96</v>
      </c>
      <c r="AQ10">
        <v>7.31</v>
      </c>
    </row>
    <row r="11" spans="2:39" ht="15" customHeight="1">
      <c r="B11" s="13" t="s">
        <v>15</v>
      </c>
      <c r="C11" s="15"/>
      <c r="D11" s="15"/>
      <c r="E11" s="15"/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 t="s">
        <v>16</v>
      </c>
      <c r="Q11" s="24" t="s">
        <v>16</v>
      </c>
      <c r="R11" s="24" t="s">
        <v>16</v>
      </c>
      <c r="S11" s="24" t="s">
        <v>16</v>
      </c>
      <c r="T11" s="24" t="s">
        <v>16</v>
      </c>
      <c r="U11" s="24" t="s">
        <v>16</v>
      </c>
      <c r="V11" s="24" t="s">
        <v>16</v>
      </c>
      <c r="W11" s="24" t="s">
        <v>16</v>
      </c>
      <c r="X11" s="25" t="s">
        <v>16</v>
      </c>
      <c r="Y11" s="25" t="s">
        <v>16</v>
      </c>
      <c r="Z11" s="25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6" t="s">
        <v>16</v>
      </c>
      <c r="AG11" s="24" t="s">
        <v>16</v>
      </c>
      <c r="AH11" s="24" t="s">
        <v>16</v>
      </c>
      <c r="AI11" s="24" t="s">
        <v>16</v>
      </c>
      <c r="AK11" s="12"/>
      <c r="AL11" s="12"/>
      <c r="AM11" s="12"/>
    </row>
    <row r="12" spans="2:39" s="27" customFormat="1" ht="15" customHeight="1">
      <c r="B12" s="28" t="s">
        <v>17</v>
      </c>
      <c r="C12" s="21">
        <v>4</v>
      </c>
      <c r="D12" s="21"/>
      <c r="E12" s="21"/>
      <c r="F12" s="29">
        <v>0.33</v>
      </c>
      <c r="G12" s="29">
        <v>0.32</v>
      </c>
      <c r="H12" s="29">
        <v>0.33</v>
      </c>
      <c r="I12" s="29">
        <v>0.33</v>
      </c>
      <c r="J12" s="29">
        <v>0.39</v>
      </c>
      <c r="K12" s="29">
        <v>0.8</v>
      </c>
      <c r="L12" s="29">
        <v>1.08</v>
      </c>
      <c r="M12" s="29">
        <v>1.03</v>
      </c>
      <c r="N12" s="29">
        <v>0.68</v>
      </c>
      <c r="O12" s="29">
        <v>0.47</v>
      </c>
      <c r="P12" s="29">
        <v>0.45</v>
      </c>
      <c r="Q12" s="29">
        <v>0.4</v>
      </c>
      <c r="R12" s="29">
        <v>0.38</v>
      </c>
      <c r="S12" s="29">
        <v>0.45</v>
      </c>
      <c r="T12" s="29">
        <v>0.42</v>
      </c>
      <c r="U12" s="29">
        <v>0.4</v>
      </c>
      <c r="V12" s="29">
        <v>0.38</v>
      </c>
      <c r="W12" s="29">
        <v>0.36</v>
      </c>
      <c r="X12" s="29">
        <v>0.35</v>
      </c>
      <c r="Y12" s="29">
        <v>0.34</v>
      </c>
      <c r="Z12" s="29">
        <v>0.34</v>
      </c>
      <c r="AA12" s="29">
        <v>0.33</v>
      </c>
      <c r="AB12" s="29">
        <v>0.33</v>
      </c>
      <c r="AC12" s="29">
        <v>0.34</v>
      </c>
      <c r="AD12" s="29">
        <v>0.33</v>
      </c>
      <c r="AE12" s="29">
        <v>0.33</v>
      </c>
      <c r="AF12" s="29">
        <v>0.33</v>
      </c>
      <c r="AG12" s="29">
        <v>0.32</v>
      </c>
      <c r="AH12" s="29">
        <v>0.33</v>
      </c>
      <c r="AI12" s="29">
        <v>0.32</v>
      </c>
      <c r="AK12" s="12">
        <f aca="true" t="shared" si="3" ref="AK12:AK13">MIN(F12:AI12)</f>
        <v>0.32</v>
      </c>
      <c r="AL12" s="12">
        <f aca="true" t="shared" si="4" ref="AL12:AL13">AVERAGE(F12:AI12)</f>
        <v>0.433</v>
      </c>
      <c r="AM12" s="12">
        <f aca="true" t="shared" si="5" ref="AM12:AM13">MAX(H12:AI12)</f>
        <v>1.08</v>
      </c>
    </row>
    <row r="13" spans="2:43" ht="15" customHeight="1">
      <c r="B13" s="28" t="s">
        <v>18</v>
      </c>
      <c r="C13" s="21">
        <v>4.7</v>
      </c>
      <c r="D13" s="30">
        <v>5.3</v>
      </c>
      <c r="E13" s="31">
        <v>5.7</v>
      </c>
      <c r="F13" s="32">
        <v>4.4</v>
      </c>
      <c r="G13" s="33">
        <v>4.33</v>
      </c>
      <c r="H13" s="34">
        <v>4.25</v>
      </c>
      <c r="I13" s="34">
        <v>4.2</v>
      </c>
      <c r="J13" s="33">
        <v>4.2</v>
      </c>
      <c r="K13" s="33">
        <v>4.13</v>
      </c>
      <c r="L13" s="33">
        <v>4.09</v>
      </c>
      <c r="M13" s="33">
        <v>4.09</v>
      </c>
      <c r="N13" s="33">
        <v>4.03</v>
      </c>
      <c r="O13" s="33">
        <v>4</v>
      </c>
      <c r="P13" s="33">
        <v>3.97</v>
      </c>
      <c r="Q13" s="33">
        <v>3.94</v>
      </c>
      <c r="R13" s="33">
        <v>3.9</v>
      </c>
      <c r="S13" s="33">
        <v>3.84</v>
      </c>
      <c r="T13" s="33">
        <v>3.82</v>
      </c>
      <c r="U13" s="33">
        <v>3.8</v>
      </c>
      <c r="V13" s="33">
        <v>3.8</v>
      </c>
      <c r="W13" s="33">
        <v>3.77</v>
      </c>
      <c r="X13" s="33">
        <v>3.7</v>
      </c>
      <c r="Y13" s="33">
        <v>3.7</v>
      </c>
      <c r="Z13" s="33">
        <v>3.68</v>
      </c>
      <c r="AA13" s="33">
        <v>3.61</v>
      </c>
      <c r="AB13" s="33">
        <v>3.56</v>
      </c>
      <c r="AC13" s="33">
        <v>3.55</v>
      </c>
      <c r="AD13" s="33">
        <v>3.51</v>
      </c>
      <c r="AE13" s="33">
        <v>3.47</v>
      </c>
      <c r="AF13" s="33">
        <v>3.43</v>
      </c>
      <c r="AG13" s="34">
        <v>3.42</v>
      </c>
      <c r="AH13" s="34">
        <v>3.44</v>
      </c>
      <c r="AI13" s="35">
        <v>3.47</v>
      </c>
      <c r="AK13" s="12">
        <f t="shared" si="3"/>
        <v>3.42</v>
      </c>
      <c r="AL13" s="12">
        <f t="shared" si="4"/>
        <v>3.8366666666666673</v>
      </c>
      <c r="AM13" s="12">
        <f t="shared" si="5"/>
        <v>4.25</v>
      </c>
      <c r="AO13">
        <v>1.53</v>
      </c>
      <c r="AP13">
        <v>3.95</v>
      </c>
      <c r="AQ13">
        <v>7.43</v>
      </c>
    </row>
    <row r="14" spans="2:39" ht="15" customHeight="1">
      <c r="B14" s="28" t="s">
        <v>19</v>
      </c>
      <c r="C14" s="21"/>
      <c r="D14" s="21"/>
      <c r="E14" s="21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K14" s="12"/>
      <c r="AL14" s="12"/>
      <c r="AM14" s="12"/>
    </row>
    <row r="15" ht="15" customHeight="1"/>
    <row r="16" spans="35:37" ht="15" customHeight="1">
      <c r="AI16" s="37"/>
      <c r="AJ16" s="37"/>
      <c r="AK16" s="37"/>
    </row>
    <row r="17" spans="2:35" ht="15" customHeight="1">
      <c r="B17" s="38" t="s">
        <v>20</v>
      </c>
      <c r="C17" s="39" t="s">
        <v>21</v>
      </c>
      <c r="AI17" s="37"/>
    </row>
    <row r="18" spans="2:35" ht="16.5">
      <c r="B18" s="38" t="s">
        <v>22</v>
      </c>
      <c r="C18" s="40" t="s">
        <v>21</v>
      </c>
      <c r="AI18" s="37"/>
    </row>
    <row r="19" spans="2:36" ht="16.5">
      <c r="B19" s="38" t="s">
        <v>23</v>
      </c>
      <c r="C19" s="41" t="s">
        <v>21</v>
      </c>
      <c r="Q19" s="42"/>
      <c r="AI19" s="37"/>
      <c r="AJ19" s="37"/>
    </row>
    <row r="20" spans="2:36" ht="16.5">
      <c r="B20" s="38" t="s">
        <v>24</v>
      </c>
      <c r="C20" s="43" t="s">
        <v>21</v>
      </c>
      <c r="AI20" s="37"/>
      <c r="AJ20" s="37"/>
    </row>
    <row r="21" spans="1:36" ht="18">
      <c r="A21" s="44"/>
      <c r="B21" s="38" t="s">
        <v>25</v>
      </c>
      <c r="C21" s="45" t="s">
        <v>21</v>
      </c>
      <c r="AI21" s="37"/>
      <c r="AJ21" s="37"/>
    </row>
    <row r="22" spans="2:36" ht="16.5">
      <c r="B22" s="38" t="s">
        <v>26</v>
      </c>
      <c r="C22" s="46" t="s">
        <v>21</v>
      </c>
      <c r="AI22" s="37"/>
      <c r="AJ22" s="37"/>
    </row>
    <row r="23" ht="12.75"/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7" customWidth="1"/>
    <col min="13" max="13" width="4.57421875" style="0" customWidth="1"/>
  </cols>
  <sheetData>
    <row r="2" spans="4:12" ht="19.5" customHeight="1">
      <c r="D2" s="47" t="s">
        <v>27</v>
      </c>
      <c r="E2" s="47"/>
      <c r="F2" s="47"/>
      <c r="G2" s="47"/>
      <c r="H2" s="47"/>
      <c r="I2" s="47"/>
      <c r="J2" s="47"/>
      <c r="K2" s="47"/>
      <c r="L2" s="48"/>
    </row>
    <row r="3" spans="4:12" ht="12.75">
      <c r="D3" s="47" t="s">
        <v>28</v>
      </c>
      <c r="E3" s="47"/>
      <c r="F3" s="47"/>
      <c r="G3" s="47"/>
      <c r="H3" s="47"/>
      <c r="I3" s="47"/>
      <c r="J3" s="47"/>
      <c r="K3" s="47"/>
      <c r="L3" s="48"/>
    </row>
    <row r="4" spans="4:12" ht="14.25">
      <c r="D4" s="47" t="s">
        <v>29</v>
      </c>
      <c r="E4" s="47"/>
      <c r="F4" s="47"/>
      <c r="G4" s="47"/>
      <c r="H4" s="47"/>
      <c r="I4" s="47"/>
      <c r="J4" s="47"/>
      <c r="K4" s="47"/>
      <c r="L4" s="48"/>
    </row>
    <row r="5" spans="4:12" ht="12">
      <c r="D5" s="49" t="s">
        <v>30</v>
      </c>
      <c r="E5" s="49"/>
      <c r="F5" s="49"/>
      <c r="G5" s="49"/>
      <c r="H5" s="49"/>
      <c r="I5" s="49"/>
      <c r="J5" s="49"/>
      <c r="K5" s="49"/>
      <c r="L5" s="50"/>
    </row>
    <row r="6" spans="4:12" ht="12">
      <c r="D6" s="51"/>
      <c r="E6" s="51"/>
      <c r="F6" s="51"/>
      <c r="G6" s="51"/>
      <c r="H6" s="51"/>
      <c r="I6" s="51"/>
      <c r="J6" s="51"/>
      <c r="K6" s="51"/>
      <c r="L6" s="52"/>
    </row>
    <row r="7" spans="4:12" ht="12.75">
      <c r="D7" s="47" t="s">
        <v>31</v>
      </c>
      <c r="E7" s="47"/>
      <c r="F7" s="47"/>
      <c r="G7" s="47"/>
      <c r="H7" s="47"/>
      <c r="I7" s="47"/>
      <c r="J7" s="47"/>
      <c r="K7" s="47"/>
      <c r="L7" s="48"/>
    </row>
    <row r="8" spans="4:12" ht="12.75">
      <c r="D8" s="5"/>
      <c r="E8" s="5"/>
      <c r="F8" s="5"/>
      <c r="G8" s="5"/>
      <c r="H8" s="5"/>
      <c r="I8" s="5"/>
      <c r="J8" s="5"/>
      <c r="K8" s="5"/>
      <c r="L8" s="48"/>
    </row>
    <row r="9" spans="4:12" ht="13.5">
      <c r="D9" s="53"/>
      <c r="E9" s="54" t="s">
        <v>32</v>
      </c>
      <c r="F9" s="55"/>
      <c r="G9" s="56"/>
      <c r="H9" s="56"/>
      <c r="I9" s="56" t="s">
        <v>33</v>
      </c>
      <c r="J9" s="53"/>
      <c r="K9" s="53"/>
      <c r="L9" s="57"/>
    </row>
    <row r="10" spans="4:12" ht="14.25" customHeight="1">
      <c r="D10" s="58"/>
      <c r="E10" s="59" t="s">
        <v>34</v>
      </c>
      <c r="F10" s="59" t="s">
        <v>35</v>
      </c>
      <c r="G10" s="4" t="s">
        <v>36</v>
      </c>
      <c r="H10" s="4"/>
      <c r="I10" s="59" t="s">
        <v>37</v>
      </c>
      <c r="J10" s="59" t="s">
        <v>38</v>
      </c>
      <c r="K10" s="59" t="s">
        <v>39</v>
      </c>
      <c r="L10" s="6"/>
    </row>
    <row r="11" spans="4:12" ht="15.75" customHeight="1">
      <c r="D11" s="58"/>
      <c r="E11" s="60" t="s">
        <v>40</v>
      </c>
      <c r="F11" s="60" t="s">
        <v>41</v>
      </c>
      <c r="G11" s="4">
        <v>29</v>
      </c>
      <c r="H11" s="4">
        <v>30</v>
      </c>
      <c r="I11" s="60" t="s">
        <v>42</v>
      </c>
      <c r="J11" s="60" t="s">
        <v>43</v>
      </c>
      <c r="K11" s="60"/>
      <c r="L11" s="6"/>
    </row>
    <row r="12" spans="4:12" ht="15" customHeight="1">
      <c r="D12" s="58"/>
      <c r="E12" s="7" t="s">
        <v>9</v>
      </c>
      <c r="F12" s="61">
        <v>4</v>
      </c>
      <c r="G12" s="10">
        <v>2.29</v>
      </c>
      <c r="H12" s="10">
        <v>2.3</v>
      </c>
      <c r="I12" s="62">
        <f aca="true" t="shared" si="0" ref="I12:I15">(+H12-G12)*100</f>
        <v>0.9999999999999787</v>
      </c>
      <c r="J12" s="63">
        <f aca="true" t="shared" si="1" ref="J12:J15">IF(I12&lt;0,"B",IF(I12&gt;0,"C","E"))</f>
        <v>0</v>
      </c>
      <c r="K12" s="64">
        <f aca="true" t="shared" si="2" ref="K12:K15">IF(H12&gt;F12,"A",IF(H12=F12,"*"," "))</f>
        <v>0</v>
      </c>
      <c r="L12" s="65"/>
    </row>
    <row r="13" spans="4:12" ht="15" customHeight="1">
      <c r="D13" s="58"/>
      <c r="E13" s="13" t="s">
        <v>44</v>
      </c>
      <c r="F13" s="66">
        <v>3.5</v>
      </c>
      <c r="G13" s="10">
        <v>2.9</v>
      </c>
      <c r="H13" s="10">
        <v>2.83</v>
      </c>
      <c r="I13" s="62">
        <f t="shared" si="0"/>
        <v>-6.999999999999984</v>
      </c>
      <c r="J13" s="63">
        <f t="shared" si="1"/>
        <v>0</v>
      </c>
      <c r="K13" s="64">
        <f t="shared" si="2"/>
        <v>0</v>
      </c>
      <c r="L13" s="65"/>
    </row>
    <row r="14" spans="4:12" ht="15" customHeight="1">
      <c r="D14" s="58"/>
      <c r="E14" s="13" t="s">
        <v>45</v>
      </c>
      <c r="F14" s="66">
        <v>9</v>
      </c>
      <c r="G14" s="10">
        <v>6.49</v>
      </c>
      <c r="H14" s="10">
        <v>6.42</v>
      </c>
      <c r="I14" s="62">
        <f t="shared" si="0"/>
        <v>-7.000000000000028</v>
      </c>
      <c r="J14" s="63">
        <f t="shared" si="1"/>
        <v>0</v>
      </c>
      <c r="K14" s="64">
        <f t="shared" si="2"/>
        <v>0</v>
      </c>
      <c r="L14" s="65"/>
    </row>
    <row r="15" spans="4:12" ht="15" customHeight="1">
      <c r="D15" s="58"/>
      <c r="E15" s="13" t="s">
        <v>12</v>
      </c>
      <c r="F15" s="66">
        <v>4.5</v>
      </c>
      <c r="G15" s="10">
        <v>2.23</v>
      </c>
      <c r="H15" s="10">
        <v>2.21</v>
      </c>
      <c r="I15" s="62">
        <f t="shared" si="0"/>
        <v>-2.0000000000000018</v>
      </c>
      <c r="J15" s="63">
        <f t="shared" si="1"/>
        <v>0</v>
      </c>
      <c r="K15" s="64">
        <f t="shared" si="2"/>
        <v>0</v>
      </c>
      <c r="L15" s="65"/>
    </row>
    <row r="16" spans="4:12" ht="15" customHeight="1">
      <c r="D16" s="67"/>
      <c r="E16" s="13" t="s">
        <v>13</v>
      </c>
      <c r="F16" s="66">
        <v>4.7</v>
      </c>
      <c r="G16" s="24" t="s">
        <v>16</v>
      </c>
      <c r="H16" s="24" t="s">
        <v>16</v>
      </c>
      <c r="I16" s="62" t="s">
        <v>46</v>
      </c>
      <c r="J16" s="63" t="s">
        <v>46</v>
      </c>
      <c r="K16" s="64"/>
      <c r="L16" s="65"/>
    </row>
    <row r="17" spans="4:12" ht="15" customHeight="1">
      <c r="D17" s="58"/>
      <c r="E17" s="68" t="s">
        <v>14</v>
      </c>
      <c r="F17" s="69">
        <v>4.7</v>
      </c>
      <c r="G17" s="23">
        <v>3.59</v>
      </c>
      <c r="H17" s="23">
        <v>3.6</v>
      </c>
      <c r="I17" s="70">
        <f>(+H17-G17)*100</f>
        <v>1.000000000000023</v>
      </c>
      <c r="J17" s="71">
        <f>IF(I17&lt;0,"B",IF(I17&gt;0,"C","E"))</f>
        <v>0</v>
      </c>
      <c r="K17" s="72">
        <f>IF(H17&gt;F17,"A",IF(H17=F17,"*"," "))</f>
        <v>0</v>
      </c>
      <c r="L17" s="65"/>
    </row>
    <row r="18" spans="4:12" ht="15" customHeight="1">
      <c r="D18" s="58"/>
      <c r="E18" s="13" t="s">
        <v>15</v>
      </c>
      <c r="F18" s="73" t="s">
        <v>46</v>
      </c>
      <c r="G18" s="24" t="s">
        <v>16</v>
      </c>
      <c r="H18" s="24" t="s">
        <v>16</v>
      </c>
      <c r="I18" s="74" t="s">
        <v>46</v>
      </c>
      <c r="J18" s="74" t="s">
        <v>46</v>
      </c>
      <c r="K18" s="75"/>
      <c r="L18" s="65"/>
    </row>
    <row r="19" spans="4:12" ht="15" customHeight="1">
      <c r="D19" s="58"/>
      <c r="E19" s="28" t="s">
        <v>17</v>
      </c>
      <c r="F19" s="76">
        <v>4</v>
      </c>
      <c r="G19" s="29">
        <v>0.33</v>
      </c>
      <c r="H19" s="29">
        <v>0.32</v>
      </c>
      <c r="I19" s="77">
        <f>(+H19-G19)*100</f>
        <v>-1.0000000000000009</v>
      </c>
      <c r="J19" s="78">
        <f>IF(I19&lt;0,"B",IF(I19&gt;0,"C","E"))</f>
        <v>0</v>
      </c>
      <c r="K19" s="79">
        <f>IF(H19&gt;F19,"A",IF(H19=F19,"*"," "))</f>
        <v>0</v>
      </c>
      <c r="L19" s="80"/>
    </row>
    <row r="20" ht="15" customHeight="1">
      <c r="E20" s="81"/>
    </row>
    <row r="21" spans="7:8" ht="9.75" customHeight="1">
      <c r="G21" s="82" t="s">
        <v>47</v>
      </c>
      <c r="H21" s="81" t="s">
        <v>48</v>
      </c>
    </row>
    <row r="22" spans="7:8" ht="9.75" customHeight="1">
      <c r="G22" s="83" t="s">
        <v>49</v>
      </c>
      <c r="H22" s="81" t="s">
        <v>50</v>
      </c>
    </row>
    <row r="23" spans="5:7" ht="12.75">
      <c r="E23" s="84" t="s">
        <v>51</v>
      </c>
      <c r="G23" s="84" t="s">
        <v>52</v>
      </c>
    </row>
    <row r="24" spans="5:7" ht="12.75">
      <c r="E24" s="84" t="s">
        <v>53</v>
      </c>
      <c r="G24" s="84" t="s">
        <v>54</v>
      </c>
    </row>
    <row r="25" ht="12.75">
      <c r="E25" s="84" t="s">
        <v>55</v>
      </c>
    </row>
    <row r="26" ht="12.75">
      <c r="E26" s="84" t="s">
        <v>56</v>
      </c>
    </row>
    <row r="27" ht="12.75">
      <c r="E27" s="84" t="s">
        <v>57</v>
      </c>
    </row>
    <row r="28" spans="5:6" ht="7.5" customHeight="1">
      <c r="E28" s="85" t="s">
        <v>58</v>
      </c>
      <c r="F28" s="86" t="s">
        <v>59</v>
      </c>
    </row>
    <row r="29" spans="5:6" ht="7.5" customHeight="1">
      <c r="E29" s="87" t="s">
        <v>58</v>
      </c>
      <c r="F29" s="86" t="s">
        <v>60</v>
      </c>
    </row>
    <row r="30" spans="5:6" ht="7.5" customHeight="1">
      <c r="E30" s="88" t="s">
        <v>58</v>
      </c>
      <c r="F30" s="86" t="s">
        <v>61</v>
      </c>
    </row>
    <row r="31" spans="5:6" ht="7.5" customHeight="1">
      <c r="E31" s="89" t="s">
        <v>58</v>
      </c>
      <c r="F31" s="86" t="s">
        <v>62</v>
      </c>
    </row>
    <row r="32" spans="5:8" ht="13.5">
      <c r="E32" s="90" t="s">
        <v>63</v>
      </c>
      <c r="H32" s="91"/>
    </row>
    <row r="33" spans="5:9" ht="12.75">
      <c r="E33" s="90" t="s">
        <v>64</v>
      </c>
      <c r="F33" s="92" t="s">
        <v>65</v>
      </c>
      <c r="G33" s="37"/>
      <c r="I33" s="93"/>
    </row>
    <row r="34" spans="1:11" ht="12">
      <c r="A34" s="94"/>
      <c r="E34" s="90" t="s">
        <v>66</v>
      </c>
      <c r="F34" s="81"/>
      <c r="J34" s="92"/>
      <c r="K34" s="92"/>
    </row>
    <row r="65536" ht="12"/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2014-10-01T12:43:13Z</dcterms:modified>
  <cp:category/>
  <cp:version/>
  <cp:contentType/>
  <cp:contentStatus/>
</cp:coreProperties>
</file>