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<sst xmlns="http://schemas.openxmlformats.org/spreadsheetml/2006/main" count="115" uniqueCount="67">
  <si>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ALTURAS HIDROMETRICAS DE LA CUENCA DEL RIO SALADO</t>
  </si>
  <si>
    <t>JUNIO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</si>
  <si>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</si>
  <si>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</si>
  <si>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</si>
  <si>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</si>
  <si>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</si>
  <si>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</si>
  <si>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</si>
  <si>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</si>
  <si>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</si>
  <si>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</si>
  <si>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</si>
  <si>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</si>
  <si>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</si>
  <si>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</si>
  <si>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</si>
  <si>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</si>
  <si>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</si>
  <si>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</si>
  <si>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</si>
  <si>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</si>
  <si>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</si>
  <si>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</si>
  <si>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</si>
  <si>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</si>
  <si>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</si>
  <si>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</si>
  <si>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</si>
  <si>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</si>
  <si>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</si>
  <si>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</si>
  <si>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Junio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</si>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</sst>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3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3" borderId="4" xfId="0" applyNumberFormat="1" applyFont="1" applyFill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1" fillId="0" borderId="0" xfId="0" applyFont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8" fontId="10" fillId="4" borderId="5" xfId="0" applyNumberFormat="1" applyFont="1" applyFill="1" applyBorder="1" applyAlignment="1">
      <alignment horizontal="center"/>
    </xf>
    <xf numFmtId="168" fontId="8" fillId="4" borderId="5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0" fillId="0" borderId="0" xfId="0" applyFont="1" applyAlignment="1">
      <alignment/>
    </xf>
    <xf numFmtId="164" fontId="8" fillId="0" borderId="0" xfId="0" applyFont="1" applyAlignment="1">
      <alignment horizontal="center" vertical="center" wrapText="1"/>
    </xf>
    <xf numFmtId="164" fontId="21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22" fillId="0" borderId="0" xfId="0" applyFont="1" applyAlignment="1">
      <alignment/>
    </xf>
    <xf numFmtId="164" fontId="23" fillId="0" borderId="0" xfId="0" applyFont="1" applyFill="1" applyBorder="1" applyAlignment="1">
      <alignment horizontal="left"/>
    </xf>
    <xf numFmtId="166" fontId="24" fillId="0" borderId="0" xfId="0" applyNumberFormat="1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26" fillId="0" borderId="0" xfId="0" applyFont="1" applyAlignment="1">
      <alignment/>
    </xf>
    <xf numFmtId="164" fontId="27" fillId="0" borderId="0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6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6275"/>
          <c:w val="0.90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Junio!$F$4:$AH$4</c:f>
              <c:numCache/>
            </c:numRef>
          </c:xVal>
          <c:yVal>
            <c:numRef>
              <c:f>Junio!$F$9:$AH$9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Junio!$F$10:$AH$10</c:f>
              <c:numCache/>
            </c:numRef>
          </c:yVal>
          <c:smooth val="1"/>
        </c:ser>
        <c:ser>
          <c:idx val="2"/>
          <c:order val="2"/>
          <c:tx>
            <c:strRef>
              <c:f>Junio!$B$13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Junio!$F$13:$AH$13</c:f>
              <c:numCache/>
            </c:numRef>
          </c:yVal>
          <c:smooth val="1"/>
        </c:ser>
        <c:ser>
          <c:idx val="3"/>
          <c:order val="3"/>
          <c:tx>
            <c:strRef>
              <c:f>Junio!$B$14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axId val="26614858"/>
        <c:axId val="38207131"/>
      </c:scatterChart>
      <c:val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At val="0"/>
        <c:crossBetween val="midCat"/>
        <c:dispUnits/>
      </c:valAx>
      <c:valAx>
        <c:axId val="382071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175"/>
          <c:y val="0.9285"/>
          <c:w val="0.336"/>
          <c:h val="0.044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9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56"/>
          <c:w val="0.904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Junio!$F$7:$AH$7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Junio!$F$8:$AH$8</c:f>
              <c:numCache/>
            </c:numRef>
          </c:yVal>
          <c:smooth val="1"/>
        </c:ser>
        <c:ser>
          <c:idx val="2"/>
          <c:order val="2"/>
          <c:tx>
            <c:strRef>
              <c:f>Junio!$B$12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Junio!$F$12:$AH$12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4"/>
          <c:order val="4"/>
          <c:tx>
            <c:strRef>
              <c:f>Junio!$B$6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Junio!$F$6:$AI$6</c:f>
              <c:numCache/>
            </c:numRef>
          </c:yVal>
          <c:smooth val="1"/>
        </c:ser>
        <c:axId val="8319860"/>
        <c:axId val="7769877"/>
      </c:scatterChart>
      <c:val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9877"/>
        <c:crossesAt val="0"/>
        <c:crossBetween val="midCat"/>
        <c:dispUnits/>
      </c:val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75"/>
          <c:y val="0.9465"/>
          <c:w val="0.614"/>
          <c:h val="0.03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1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925"/>
          <c:w val="0.6815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Junio!$F$7:$AH$7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Junio!$F$8:$AH$8</c:f>
              <c:numCache/>
            </c:numRef>
          </c:yVal>
          <c:smooth val="1"/>
        </c:ser>
        <c:ser>
          <c:idx val="2"/>
          <c:order val="2"/>
          <c:tx>
            <c:strRef>
              <c:f>Junio!$B$12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Junio!$F$4:$AH$4</c:f>
              <c:numCache/>
            </c:numRef>
          </c:xVal>
          <c:yVal>
            <c:numRef>
              <c:f>Junio!$F$12:$AH$12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Junio!$F$9:$AH$9</c:f>
              <c:numCache/>
            </c:numRef>
          </c:yVal>
          <c:smooth val="1"/>
        </c:ser>
        <c:axId val="2820030"/>
        <c:axId val="25380271"/>
      </c:scatterChart>
      <c:val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0271"/>
        <c:crossesAt val="0"/>
        <c:crossBetween val="midCat"/>
        <c:dispUnits/>
      </c:valAx>
      <c:valAx>
        <c:axId val="2538027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03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205"/>
          <c:w val="0.078"/>
          <c:h val="0.122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66975" y="2857500"/>
        <a:ext cx="9172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15</xdr:row>
      <xdr:rowOff>28575</xdr:rowOff>
    </xdr:from>
    <xdr:to>
      <xdr:col>45</xdr:col>
      <xdr:colOff>161925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39575" y="2886075"/>
        <a:ext cx="66675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102</xdr:row>
      <xdr:rowOff>114300</xdr:rowOff>
    </xdr:from>
    <xdr:to>
      <xdr:col>13</xdr:col>
      <xdr:colOff>0</xdr:colOff>
      <xdr:row>144</xdr:row>
      <xdr:rowOff>19050</xdr:rowOff>
    </xdr:to>
    <xdr:graphicFrame>
      <xdr:nvGraphicFramePr>
        <xdr:cNvPr id="1" name="Chart 1"/>
        <xdr:cNvGraphicFramePr/>
      </xdr:nvGraphicFramePr>
      <xdr:xfrm>
        <a:off x="3057525" y="16697325"/>
        <a:ext cx="36766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38100</xdr:rowOff>
    </xdr:from>
    <xdr:to>
      <xdr:col>9</xdr:col>
      <xdr:colOff>104775</xdr:colOff>
      <xdr:row>30</xdr:row>
      <xdr:rowOff>95250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81525"/>
          <a:ext cx="14859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"/>
  <sheetViews>
    <sheetView tabSelected="1" workbookViewId="0" topLeftCell="M1">
      <selection activeCell="AH4" sqref="AH4"/>
    </sheetView>
  </sheetViews>
  <sheetFormatPr defaultColWidth="11.421875" defaultRowHeight="12.75"/>
  <cols>
    <col min="1" max="1" width="5.8515625" style="0" customWidth="1"/>
    <col min="2" max="2" width="13.00390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2" width="5.140625" style="1" customWidth="1"/>
    <col min="23" max="23" width="4.8515625" style="1" customWidth="1"/>
    <col min="24" max="34" width="5.8515625" style="0" customWidth="1"/>
    <col min="35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9"/>
      <c r="F5" s="10">
        <v>3.34</v>
      </c>
      <c r="G5" s="10">
        <v>3.34</v>
      </c>
      <c r="H5" s="10">
        <v>3.32</v>
      </c>
      <c r="I5" s="10">
        <v>3.34</v>
      </c>
      <c r="J5" s="10">
        <v>3.4</v>
      </c>
      <c r="K5" s="10">
        <v>3.37</v>
      </c>
      <c r="L5" s="10">
        <v>3.38</v>
      </c>
      <c r="M5" s="10">
        <v>3.37</v>
      </c>
      <c r="N5" s="10">
        <v>3.35</v>
      </c>
      <c r="O5" s="10">
        <v>3.34</v>
      </c>
      <c r="P5" s="10">
        <v>3.31</v>
      </c>
      <c r="Q5" s="10">
        <v>3.29</v>
      </c>
      <c r="R5" s="10">
        <v>3.25</v>
      </c>
      <c r="S5" s="10">
        <v>3.15</v>
      </c>
      <c r="T5" s="10">
        <v>3.12</v>
      </c>
      <c r="U5" s="10">
        <v>3.1</v>
      </c>
      <c r="V5" s="10">
        <v>3.09</v>
      </c>
      <c r="W5" s="10">
        <v>3.08</v>
      </c>
      <c r="X5" s="10">
        <v>3.06</v>
      </c>
      <c r="Y5" s="10">
        <v>3.06</v>
      </c>
      <c r="Z5" s="10">
        <v>3.06</v>
      </c>
      <c r="AA5" s="10">
        <v>3.07</v>
      </c>
      <c r="AB5" s="10">
        <v>3.06</v>
      </c>
      <c r="AC5" s="10">
        <v>3.05</v>
      </c>
      <c r="AD5" s="10">
        <v>3.04</v>
      </c>
      <c r="AE5" s="10">
        <v>3.04</v>
      </c>
      <c r="AF5" s="10">
        <v>3.03</v>
      </c>
      <c r="AG5" s="10">
        <v>3</v>
      </c>
      <c r="AH5" s="10">
        <v>3</v>
      </c>
      <c r="AI5" s="10">
        <v>3.01</v>
      </c>
      <c r="AK5" s="11">
        <f>MIN(F5:AI5)</f>
        <v>3</v>
      </c>
      <c r="AL5" s="11">
        <f>AVERAGE(F5:AI5)</f>
        <v>3.180666666666667</v>
      </c>
      <c r="AM5" s="11">
        <f>MAX(H5:AI5)</f>
        <v>3.4</v>
      </c>
    </row>
    <row r="6" spans="2:39" ht="15" customHeight="1">
      <c r="B6" s="12" t="s">
        <v>10</v>
      </c>
      <c r="C6" s="13">
        <v>3.5</v>
      </c>
      <c r="D6" s="13"/>
      <c r="E6" s="13"/>
      <c r="F6" s="14">
        <v>3.36</v>
      </c>
      <c r="G6" s="14">
        <v>3.38</v>
      </c>
      <c r="H6" s="14">
        <v>3.41</v>
      </c>
      <c r="I6" s="10">
        <v>3.36</v>
      </c>
      <c r="J6" s="10">
        <v>3.35</v>
      </c>
      <c r="K6" s="10">
        <v>3.43</v>
      </c>
      <c r="L6" s="10">
        <v>3.4</v>
      </c>
      <c r="M6" s="10">
        <v>3.44</v>
      </c>
      <c r="N6" s="10">
        <v>3.51</v>
      </c>
      <c r="O6" s="10">
        <v>3.58</v>
      </c>
      <c r="P6" s="10">
        <v>3.48</v>
      </c>
      <c r="Q6" s="10">
        <v>3.05</v>
      </c>
      <c r="R6" s="10">
        <v>3.09</v>
      </c>
      <c r="S6" s="10">
        <v>3.32</v>
      </c>
      <c r="T6" s="10">
        <v>3.35</v>
      </c>
      <c r="U6" s="10">
        <v>3.34</v>
      </c>
      <c r="V6" s="10">
        <v>3.34</v>
      </c>
      <c r="W6" s="10">
        <v>3.44</v>
      </c>
      <c r="X6" s="15">
        <v>3.44</v>
      </c>
      <c r="Y6" s="15">
        <v>3.44</v>
      </c>
      <c r="Z6" s="10">
        <v>3.43</v>
      </c>
      <c r="AA6" s="10">
        <v>3.37</v>
      </c>
      <c r="AB6" s="16">
        <v>3.35</v>
      </c>
      <c r="AC6" s="10">
        <v>3.32</v>
      </c>
      <c r="AD6" s="10">
        <v>3.32</v>
      </c>
      <c r="AE6" s="10">
        <v>3.34</v>
      </c>
      <c r="AF6" s="16">
        <v>3.46</v>
      </c>
      <c r="AG6" s="10">
        <v>3.56</v>
      </c>
      <c r="AH6" s="10">
        <v>3.58</v>
      </c>
      <c r="AI6" s="10">
        <v>3.54</v>
      </c>
      <c r="AK6" s="1"/>
      <c r="AL6" s="11"/>
      <c r="AM6" s="1"/>
    </row>
    <row r="7" spans="2:39" ht="15" customHeight="1">
      <c r="B7" s="12" t="s">
        <v>11</v>
      </c>
      <c r="C7" s="13">
        <v>9</v>
      </c>
      <c r="D7" s="13"/>
      <c r="E7" s="13"/>
      <c r="F7" s="10">
        <v>5.85</v>
      </c>
      <c r="G7" s="10">
        <v>5.87</v>
      </c>
      <c r="H7" s="10">
        <v>5.87</v>
      </c>
      <c r="I7" s="15">
        <v>5.85</v>
      </c>
      <c r="J7" s="10">
        <v>5.84</v>
      </c>
      <c r="K7" s="10">
        <v>5.84</v>
      </c>
      <c r="L7" s="10">
        <v>5.86</v>
      </c>
      <c r="M7" s="10">
        <v>5.88</v>
      </c>
      <c r="N7" s="10">
        <v>5.88</v>
      </c>
      <c r="O7" s="10">
        <v>5.89</v>
      </c>
      <c r="P7" s="10">
        <v>5.88</v>
      </c>
      <c r="Q7" s="10">
        <v>5.9</v>
      </c>
      <c r="R7" s="10">
        <v>5.91</v>
      </c>
      <c r="S7" s="10">
        <v>5.95</v>
      </c>
      <c r="T7" s="10">
        <v>5.96</v>
      </c>
      <c r="U7" s="10">
        <v>5.96</v>
      </c>
      <c r="V7" s="10">
        <v>5.96</v>
      </c>
      <c r="W7" s="10">
        <v>5.95</v>
      </c>
      <c r="X7" s="10">
        <v>5.96</v>
      </c>
      <c r="Y7" s="10">
        <v>5.96</v>
      </c>
      <c r="Z7" s="10">
        <v>5.97</v>
      </c>
      <c r="AA7" s="10">
        <v>5.99</v>
      </c>
      <c r="AB7" s="10">
        <v>6</v>
      </c>
      <c r="AC7" s="10">
        <v>6.03</v>
      </c>
      <c r="AD7" s="10">
        <v>6.05</v>
      </c>
      <c r="AE7" s="10">
        <v>6.06</v>
      </c>
      <c r="AF7" s="10">
        <v>6.07</v>
      </c>
      <c r="AG7" s="10">
        <v>6.08</v>
      </c>
      <c r="AH7" s="10">
        <v>6.09</v>
      </c>
      <c r="AI7" s="10">
        <v>6.09</v>
      </c>
      <c r="AK7" s="11">
        <f aca="true" t="shared" si="0" ref="AK7:AK10">MIN(F7:AI7)</f>
        <v>5.84</v>
      </c>
      <c r="AL7" s="11">
        <f aca="true" t="shared" si="1" ref="AL7:AL10">AVERAGE(F7:AI7)</f>
        <v>5.948333333333334</v>
      </c>
      <c r="AM7" s="11">
        <f aca="true" t="shared" si="2" ref="AM7:AM10">MAX(H7:AI7)</f>
        <v>6.09</v>
      </c>
    </row>
    <row r="8" spans="2:39" ht="14.25" customHeight="1">
      <c r="B8" s="12" t="s">
        <v>12</v>
      </c>
      <c r="C8" s="13">
        <v>4.5</v>
      </c>
      <c r="D8" s="13"/>
      <c r="E8" s="13"/>
      <c r="F8" s="10">
        <v>2.14</v>
      </c>
      <c r="G8" s="10">
        <v>2.14</v>
      </c>
      <c r="H8" s="10">
        <v>2.15</v>
      </c>
      <c r="I8" s="10">
        <v>2.15</v>
      </c>
      <c r="J8" s="10">
        <v>2.14</v>
      </c>
      <c r="K8" s="10">
        <v>2.13</v>
      </c>
      <c r="L8" s="10">
        <v>2.13</v>
      </c>
      <c r="M8" s="10">
        <v>2.13</v>
      </c>
      <c r="N8" s="10">
        <v>2.14</v>
      </c>
      <c r="O8" s="10">
        <v>2.15</v>
      </c>
      <c r="P8" s="10">
        <v>2.16</v>
      </c>
      <c r="Q8" s="10">
        <v>2.16</v>
      </c>
      <c r="R8" s="10">
        <v>2.16</v>
      </c>
      <c r="S8" s="10">
        <v>2.17</v>
      </c>
      <c r="T8" s="10">
        <v>2.2</v>
      </c>
      <c r="U8" s="10">
        <v>2.21</v>
      </c>
      <c r="V8" s="10">
        <v>2.21</v>
      </c>
      <c r="W8" s="10">
        <v>2.21</v>
      </c>
      <c r="X8" s="10">
        <v>2.21</v>
      </c>
      <c r="Y8" s="10">
        <v>2.21</v>
      </c>
      <c r="Z8" s="10">
        <v>2.22</v>
      </c>
      <c r="AA8" s="15">
        <v>2.23</v>
      </c>
      <c r="AB8" s="10">
        <v>2.24</v>
      </c>
      <c r="AC8" s="10">
        <v>2.25</v>
      </c>
      <c r="AD8" s="10">
        <v>2.26</v>
      </c>
      <c r="AE8" s="10">
        <v>2.28</v>
      </c>
      <c r="AF8" s="10">
        <v>2.29</v>
      </c>
      <c r="AG8" s="10">
        <v>2.3</v>
      </c>
      <c r="AH8" s="10">
        <v>2.3</v>
      </c>
      <c r="AI8" s="10">
        <v>2.31</v>
      </c>
      <c r="AK8" s="11">
        <f t="shared" si="0"/>
        <v>2.13</v>
      </c>
      <c r="AL8" s="11">
        <f t="shared" si="1"/>
        <v>2.199333333333333</v>
      </c>
      <c r="AM8" s="11">
        <f t="shared" si="2"/>
        <v>2.31</v>
      </c>
    </row>
    <row r="9" spans="2:43" ht="15" customHeight="1">
      <c r="B9" s="12" t="s">
        <v>13</v>
      </c>
      <c r="C9" s="13">
        <v>4.7</v>
      </c>
      <c r="D9" s="17">
        <v>5.3</v>
      </c>
      <c r="E9" s="18">
        <v>5.7</v>
      </c>
      <c r="F9" s="10">
        <v>2.05</v>
      </c>
      <c r="G9" s="10">
        <v>2.05</v>
      </c>
      <c r="H9" s="10">
        <v>2.05</v>
      </c>
      <c r="I9" s="10">
        <v>2.03</v>
      </c>
      <c r="J9" s="10">
        <v>2.03</v>
      </c>
      <c r="K9" s="10">
        <v>2.03</v>
      </c>
      <c r="L9" s="10">
        <v>2.01</v>
      </c>
      <c r="M9" s="10">
        <v>2</v>
      </c>
      <c r="N9" s="10">
        <v>1.99</v>
      </c>
      <c r="O9" s="10">
        <v>1.99</v>
      </c>
      <c r="P9" s="10">
        <v>2</v>
      </c>
      <c r="Q9" s="10">
        <v>2.01</v>
      </c>
      <c r="R9" s="10">
        <v>2.03</v>
      </c>
      <c r="S9" s="10">
        <v>2.04</v>
      </c>
      <c r="T9" s="10">
        <v>2.03</v>
      </c>
      <c r="U9" s="10">
        <v>2.02</v>
      </c>
      <c r="V9" s="10">
        <v>2.03</v>
      </c>
      <c r="W9" s="10">
        <v>2.05</v>
      </c>
      <c r="X9" s="10">
        <v>2.06</v>
      </c>
      <c r="Y9" s="10">
        <v>2.06</v>
      </c>
      <c r="Z9" s="10">
        <v>2.07</v>
      </c>
      <c r="AA9" s="10">
        <v>2.09</v>
      </c>
      <c r="AB9" s="10">
        <v>2.11</v>
      </c>
      <c r="AC9" s="15">
        <v>2.17</v>
      </c>
      <c r="AD9" s="10">
        <v>2.16</v>
      </c>
      <c r="AE9" s="10">
        <v>2.19</v>
      </c>
      <c r="AF9" s="10">
        <v>2.2</v>
      </c>
      <c r="AG9" s="10">
        <v>2.22</v>
      </c>
      <c r="AH9" s="10">
        <v>2.23</v>
      </c>
      <c r="AI9" s="16">
        <v>2.25</v>
      </c>
      <c r="AK9" s="11">
        <f t="shared" si="0"/>
        <v>1.99</v>
      </c>
      <c r="AL9" s="11">
        <f t="shared" si="1"/>
        <v>2.0749999999999997</v>
      </c>
      <c r="AM9" s="11">
        <f t="shared" si="2"/>
        <v>2.25</v>
      </c>
      <c r="AO9">
        <v>-0.19</v>
      </c>
      <c r="AQ9">
        <v>7.89</v>
      </c>
    </row>
    <row r="10" spans="2:43" ht="15" customHeight="1">
      <c r="B10" s="19" t="s">
        <v>14</v>
      </c>
      <c r="C10" s="20">
        <v>4.7</v>
      </c>
      <c r="D10" s="20"/>
      <c r="E10" s="20"/>
      <c r="F10" s="21">
        <v>4.25</v>
      </c>
      <c r="G10" s="21">
        <v>4.25</v>
      </c>
      <c r="H10" s="21">
        <v>4.24</v>
      </c>
      <c r="I10" s="21">
        <v>4.24</v>
      </c>
      <c r="J10" s="21">
        <v>4.22</v>
      </c>
      <c r="K10" s="21">
        <v>4.23</v>
      </c>
      <c r="L10" s="21">
        <v>4.23</v>
      </c>
      <c r="M10" s="21">
        <v>4.23</v>
      </c>
      <c r="N10" s="21">
        <v>4.23</v>
      </c>
      <c r="O10" s="21">
        <v>4.24</v>
      </c>
      <c r="P10" s="21">
        <v>4.25</v>
      </c>
      <c r="Q10" s="21">
        <v>4.26</v>
      </c>
      <c r="R10" s="21">
        <v>4.24</v>
      </c>
      <c r="S10" s="21">
        <v>4.27</v>
      </c>
      <c r="T10" s="21">
        <v>4.27</v>
      </c>
      <c r="U10" s="21">
        <v>4.27</v>
      </c>
      <c r="V10" s="21">
        <v>4.28</v>
      </c>
      <c r="W10" s="21">
        <v>4.3</v>
      </c>
      <c r="X10" s="21">
        <v>4.32</v>
      </c>
      <c r="Y10" s="21">
        <v>4.35</v>
      </c>
      <c r="Z10" s="21">
        <v>4.38</v>
      </c>
      <c r="AA10" s="21">
        <v>4.41</v>
      </c>
      <c r="AB10" s="21">
        <v>4.44</v>
      </c>
      <c r="AC10" s="21">
        <v>4.47</v>
      </c>
      <c r="AD10" s="21">
        <v>4.51</v>
      </c>
      <c r="AE10" s="21">
        <v>4.54</v>
      </c>
      <c r="AF10" s="21">
        <v>4.57</v>
      </c>
      <c r="AG10" s="21">
        <v>4.59</v>
      </c>
      <c r="AH10" s="21">
        <v>4.63</v>
      </c>
      <c r="AI10" s="21">
        <v>4.65</v>
      </c>
      <c r="AK10" s="11">
        <f t="shared" si="0"/>
        <v>4.22</v>
      </c>
      <c r="AL10" s="11">
        <f t="shared" si="1"/>
        <v>4.345333333333333</v>
      </c>
      <c r="AM10" s="11">
        <f t="shared" si="2"/>
        <v>4.65</v>
      </c>
      <c r="AO10">
        <v>0.56</v>
      </c>
      <c r="AP10">
        <v>3.96</v>
      </c>
      <c r="AQ10">
        <v>7.31</v>
      </c>
    </row>
    <row r="11" spans="2:39" ht="15" customHeight="1">
      <c r="B11" s="12" t="s">
        <v>15</v>
      </c>
      <c r="C11" s="13"/>
      <c r="D11" s="13"/>
      <c r="E11" s="13"/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 t="s">
        <v>16</v>
      </c>
      <c r="L11" s="22" t="s">
        <v>16</v>
      </c>
      <c r="M11" s="22" t="s">
        <v>16</v>
      </c>
      <c r="N11" s="22" t="s">
        <v>16</v>
      </c>
      <c r="O11" s="22" t="s">
        <v>16</v>
      </c>
      <c r="P11" s="22" t="s">
        <v>16</v>
      </c>
      <c r="Q11" s="22" t="s">
        <v>16</v>
      </c>
      <c r="R11" s="22" t="s">
        <v>16</v>
      </c>
      <c r="S11" s="22" t="s">
        <v>16</v>
      </c>
      <c r="T11" s="22" t="s">
        <v>16</v>
      </c>
      <c r="U11" s="22" t="s">
        <v>16</v>
      </c>
      <c r="V11" s="22" t="s">
        <v>16</v>
      </c>
      <c r="W11" s="22" t="s">
        <v>16</v>
      </c>
      <c r="X11" s="23" t="s">
        <v>16</v>
      </c>
      <c r="Y11" s="23" t="s">
        <v>16</v>
      </c>
      <c r="Z11" s="23" t="s">
        <v>16</v>
      </c>
      <c r="AA11" s="22" t="s">
        <v>16</v>
      </c>
      <c r="AB11" s="22" t="s">
        <v>16</v>
      </c>
      <c r="AC11" s="22" t="s">
        <v>16</v>
      </c>
      <c r="AD11" s="22" t="s">
        <v>16</v>
      </c>
      <c r="AE11" s="22" t="s">
        <v>16</v>
      </c>
      <c r="AF11" s="22" t="s">
        <v>16</v>
      </c>
      <c r="AG11" s="22" t="s">
        <v>16</v>
      </c>
      <c r="AH11" s="22" t="s">
        <v>16</v>
      </c>
      <c r="AI11" s="22" t="s">
        <v>16</v>
      </c>
      <c r="AK11" s="11"/>
      <c r="AL11" s="11"/>
      <c r="AM11" s="11"/>
    </row>
    <row r="12" spans="2:39" s="24" customFormat="1" ht="15" customHeight="1">
      <c r="B12" s="25" t="s">
        <v>17</v>
      </c>
      <c r="C12" s="20">
        <v>4</v>
      </c>
      <c r="D12" s="20"/>
      <c r="E12" s="20"/>
      <c r="F12" s="26">
        <v>0.53</v>
      </c>
      <c r="G12" s="26">
        <v>0.52</v>
      </c>
      <c r="H12" s="26">
        <v>0.54</v>
      </c>
      <c r="I12" s="26">
        <v>0.54</v>
      </c>
      <c r="J12" s="26">
        <v>0.52</v>
      </c>
      <c r="K12" s="26">
        <v>0.51</v>
      </c>
      <c r="L12" s="26">
        <v>0.5</v>
      </c>
      <c r="M12" s="26">
        <v>0.5</v>
      </c>
      <c r="N12" s="26">
        <v>0.48</v>
      </c>
      <c r="O12" s="26">
        <v>0.47</v>
      </c>
      <c r="P12" s="26">
        <v>0.47</v>
      </c>
      <c r="Q12" s="26">
        <v>0.46</v>
      </c>
      <c r="R12" s="26">
        <v>0.49</v>
      </c>
      <c r="S12" s="26">
        <v>0.47</v>
      </c>
      <c r="T12" s="26">
        <v>0.46</v>
      </c>
      <c r="U12" s="26">
        <v>0.45</v>
      </c>
      <c r="V12" s="26">
        <v>0.44</v>
      </c>
      <c r="W12" s="26">
        <v>0.43</v>
      </c>
      <c r="X12" s="26">
        <v>0.43</v>
      </c>
      <c r="Y12" s="26">
        <v>0.42</v>
      </c>
      <c r="Z12" s="26">
        <v>0.42</v>
      </c>
      <c r="AA12" s="26">
        <v>0.42</v>
      </c>
      <c r="AB12" s="26">
        <v>0.42</v>
      </c>
      <c r="AC12" s="26">
        <v>0.42</v>
      </c>
      <c r="AD12" s="26">
        <v>0.43</v>
      </c>
      <c r="AE12" s="26">
        <v>0.43</v>
      </c>
      <c r="AF12" s="26">
        <v>0.42</v>
      </c>
      <c r="AG12" s="26">
        <v>0.42</v>
      </c>
      <c r="AH12" s="26">
        <v>0.41</v>
      </c>
      <c r="AI12" s="27">
        <v>0.41</v>
      </c>
      <c r="AK12" s="11">
        <f aca="true" t="shared" si="3" ref="AK12:AK14">MIN(F12:AI12)</f>
        <v>0.41</v>
      </c>
      <c r="AL12" s="11">
        <f aca="true" t="shared" si="4" ref="AL12:AL14">AVERAGE(F12:AI12)</f>
        <v>0.46099999999999997</v>
      </c>
      <c r="AM12" s="11">
        <f aca="true" t="shared" si="5" ref="AM12:AM14">MAX(H12:AI12)</f>
        <v>0.54</v>
      </c>
    </row>
    <row r="13" spans="2:43" ht="15" customHeight="1">
      <c r="B13" s="25" t="s">
        <v>18</v>
      </c>
      <c r="C13" s="20">
        <v>4.7</v>
      </c>
      <c r="D13" s="20"/>
      <c r="E13" s="20"/>
      <c r="F13" s="28">
        <v>4.15</v>
      </c>
      <c r="G13" s="28">
        <v>4.15</v>
      </c>
      <c r="H13" s="28">
        <v>4.13</v>
      </c>
      <c r="I13" s="28">
        <v>4.11</v>
      </c>
      <c r="J13" s="29">
        <v>4.12</v>
      </c>
      <c r="K13" s="29">
        <v>4.13</v>
      </c>
      <c r="L13" s="29">
        <v>4.12</v>
      </c>
      <c r="M13" s="29">
        <v>4.14</v>
      </c>
      <c r="N13" s="29">
        <v>4.14</v>
      </c>
      <c r="O13" s="29">
        <v>4.16</v>
      </c>
      <c r="P13" s="29">
        <v>4.18</v>
      </c>
      <c r="Q13" s="29">
        <v>4.18</v>
      </c>
      <c r="R13" s="29">
        <v>4.16</v>
      </c>
      <c r="S13" s="29">
        <v>4.18</v>
      </c>
      <c r="T13" s="29">
        <v>4.21</v>
      </c>
      <c r="U13" s="30">
        <v>4.19</v>
      </c>
      <c r="V13" s="30">
        <v>4.19</v>
      </c>
      <c r="W13" s="29">
        <v>4.2</v>
      </c>
      <c r="X13" s="29">
        <v>4.21</v>
      </c>
      <c r="Y13" s="29">
        <v>4.22</v>
      </c>
      <c r="Z13" s="29">
        <v>4.28</v>
      </c>
      <c r="AA13" s="29">
        <v>4.31</v>
      </c>
      <c r="AB13" s="29">
        <v>4.33</v>
      </c>
      <c r="AC13" s="29">
        <v>4.38</v>
      </c>
      <c r="AD13" s="29">
        <v>4.44</v>
      </c>
      <c r="AE13" s="29">
        <v>4.47</v>
      </c>
      <c r="AF13" s="29">
        <v>4.48</v>
      </c>
      <c r="AG13" s="28">
        <v>4.53</v>
      </c>
      <c r="AH13" s="28">
        <v>4.56</v>
      </c>
      <c r="AI13" s="31">
        <v>4.58</v>
      </c>
      <c r="AK13" s="11">
        <f t="shared" si="3"/>
        <v>4.11</v>
      </c>
      <c r="AL13" s="11">
        <f t="shared" si="4"/>
        <v>4.254333333333333</v>
      </c>
      <c r="AM13" s="11">
        <f t="shared" si="5"/>
        <v>4.58</v>
      </c>
      <c r="AO13">
        <v>1.53</v>
      </c>
      <c r="AP13">
        <v>3.95</v>
      </c>
      <c r="AQ13">
        <v>7.43</v>
      </c>
    </row>
    <row r="14" spans="2:43" ht="15" customHeight="1">
      <c r="B14" s="25" t="s">
        <v>19</v>
      </c>
      <c r="C14" s="20"/>
      <c r="D14" s="20"/>
      <c r="E14" s="20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K14" s="11">
        <f t="shared" si="3"/>
        <v>0</v>
      </c>
      <c r="AL14" s="11" t="e">
        <f t="shared" si="4"/>
        <v>#DIV/0!</v>
      </c>
      <c r="AM14" s="11">
        <f t="shared" si="5"/>
        <v>0</v>
      </c>
      <c r="AO14">
        <v>-0.19</v>
      </c>
      <c r="AQ14">
        <v>7.89</v>
      </c>
    </row>
    <row r="15" ht="15" customHeight="1"/>
    <row r="16" spans="35:37" ht="15" customHeight="1">
      <c r="AI16" s="33"/>
      <c r="AJ16" s="33"/>
      <c r="AK16" s="33"/>
    </row>
    <row r="17" spans="2:35" ht="15" customHeight="1">
      <c r="B17" s="34" t="s">
        <v>20</v>
      </c>
      <c r="C17" s="35" t="s">
        <v>21</v>
      </c>
      <c r="AI17" s="33"/>
    </row>
    <row r="18" spans="2:35" ht="16.5">
      <c r="B18" s="34" t="s">
        <v>22</v>
      </c>
      <c r="C18" s="36" t="s">
        <v>21</v>
      </c>
      <c r="AI18" s="33"/>
    </row>
    <row r="19" spans="2:36" ht="16.5">
      <c r="B19" s="34" t="s">
        <v>23</v>
      </c>
      <c r="C19" s="37" t="s">
        <v>21</v>
      </c>
      <c r="Q19" s="38"/>
      <c r="AI19" s="33"/>
      <c r="AJ19" s="33"/>
    </row>
    <row r="20" spans="2:36" ht="16.5">
      <c r="B20" s="34" t="s">
        <v>24</v>
      </c>
      <c r="C20" s="39" t="s">
        <v>21</v>
      </c>
      <c r="AI20" s="33"/>
      <c r="AJ20" s="33"/>
    </row>
    <row r="21" spans="1:36" ht="18">
      <c r="A21" s="40"/>
      <c r="B21" s="34" t="s">
        <v>25</v>
      </c>
      <c r="C21" s="41" t="s">
        <v>21</v>
      </c>
      <c r="AI21" s="33"/>
      <c r="AJ21" s="33"/>
    </row>
    <row r="22" spans="2:36" ht="16.5">
      <c r="B22" s="34" t="s">
        <v>26</v>
      </c>
      <c r="C22" s="42" t="s">
        <v>21</v>
      </c>
      <c r="AI22" s="33"/>
      <c r="AJ22" s="33"/>
    </row>
    <row r="23" ht="12.75"/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2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4" width="4.57421875" style="0" customWidth="1"/>
    <col min="5" max="5" width="11.8515625" style="0" customWidth="1"/>
    <col min="7" max="8" width="9.8515625" style="0" customWidth="1"/>
    <col min="9" max="9" width="10.8515625" style="0" customWidth="1"/>
    <col min="10" max="10" width="7.8515625" style="0" customWidth="1"/>
    <col min="11" max="11" width="7.57421875" style="0" customWidth="1"/>
    <col min="12" max="12" width="4.57421875" style="24" customWidth="1"/>
    <col min="13" max="13" width="4.57421875" style="0" customWidth="1"/>
  </cols>
  <sheetData>
    <row r="2" spans="4:12" ht="19.5" customHeight="1">
      <c r="D2" s="43" t="s">
        <v>27</v>
      </c>
      <c r="E2" s="43"/>
      <c r="F2" s="43"/>
      <c r="G2" s="43"/>
      <c r="H2" s="43"/>
      <c r="I2" s="43"/>
      <c r="J2" s="43"/>
      <c r="K2" s="43"/>
      <c r="L2" s="44"/>
    </row>
    <row r="3" spans="4:12" ht="12.75">
      <c r="D3" s="43" t="s">
        <v>28</v>
      </c>
      <c r="E3" s="43"/>
      <c r="F3" s="43"/>
      <c r="G3" s="43"/>
      <c r="H3" s="43"/>
      <c r="I3" s="43"/>
      <c r="J3" s="43"/>
      <c r="K3" s="43"/>
      <c r="L3" s="44"/>
    </row>
    <row r="4" spans="4:12" ht="14.25">
      <c r="D4" s="43" t="s">
        <v>29</v>
      </c>
      <c r="E4" s="43"/>
      <c r="F4" s="43"/>
      <c r="G4" s="43"/>
      <c r="H4" s="43"/>
      <c r="I4" s="43"/>
      <c r="J4" s="43"/>
      <c r="K4" s="43"/>
      <c r="L4" s="44"/>
    </row>
    <row r="5" spans="4:12" ht="12">
      <c r="D5" s="45" t="s">
        <v>30</v>
      </c>
      <c r="E5" s="45"/>
      <c r="F5" s="45"/>
      <c r="G5" s="45"/>
      <c r="H5" s="45"/>
      <c r="I5" s="45"/>
      <c r="J5" s="45"/>
      <c r="K5" s="45"/>
      <c r="L5" s="46"/>
    </row>
    <row r="6" spans="4:12" ht="12">
      <c r="D6" s="47"/>
      <c r="E6" s="47"/>
      <c r="F6" s="47"/>
      <c r="G6" s="47"/>
      <c r="H6" s="47"/>
      <c r="I6" s="47"/>
      <c r="J6" s="47"/>
      <c r="K6" s="47"/>
      <c r="L6" s="48"/>
    </row>
    <row r="7" spans="4:12" ht="12.75">
      <c r="D7" s="43" t="s">
        <v>31</v>
      </c>
      <c r="E7" s="43"/>
      <c r="F7" s="43"/>
      <c r="G7" s="43"/>
      <c r="H7" s="43"/>
      <c r="I7" s="43"/>
      <c r="J7" s="43"/>
      <c r="K7" s="43"/>
      <c r="L7" s="44"/>
    </row>
    <row r="8" spans="4:12" ht="12.75">
      <c r="D8" s="5"/>
      <c r="E8" s="5"/>
      <c r="F8" s="5"/>
      <c r="G8" s="5"/>
      <c r="H8" s="5"/>
      <c r="I8" s="5"/>
      <c r="J8" s="5"/>
      <c r="K8" s="5"/>
      <c r="L8" s="44"/>
    </row>
    <row r="9" spans="4:12" ht="13.5">
      <c r="D9" s="49"/>
      <c r="E9" s="50" t="s">
        <v>32</v>
      </c>
      <c r="F9" s="51"/>
      <c r="G9" s="52"/>
      <c r="H9" s="52"/>
      <c r="I9" s="52" t="s">
        <v>33</v>
      </c>
      <c r="J9" s="49"/>
      <c r="K9" s="49"/>
      <c r="L9" s="53"/>
    </row>
    <row r="10" spans="4:12" ht="14.25" customHeight="1">
      <c r="D10" s="54"/>
      <c r="E10" s="55" t="s">
        <v>34</v>
      </c>
      <c r="F10" s="55" t="s">
        <v>35</v>
      </c>
      <c r="G10" s="4" t="s">
        <v>36</v>
      </c>
      <c r="H10" s="4"/>
      <c r="I10" s="55" t="s">
        <v>37</v>
      </c>
      <c r="J10" s="55" t="s">
        <v>38</v>
      </c>
      <c r="K10" s="55" t="s">
        <v>39</v>
      </c>
      <c r="L10" s="6"/>
    </row>
    <row r="11" spans="4:12" ht="15.75" customHeight="1">
      <c r="D11" s="54"/>
      <c r="E11" s="56" t="s">
        <v>40</v>
      </c>
      <c r="F11" s="56" t="s">
        <v>41</v>
      </c>
      <c r="G11" s="4">
        <v>29</v>
      </c>
      <c r="H11" s="4">
        <v>30</v>
      </c>
      <c r="I11" s="56" t="s">
        <v>42</v>
      </c>
      <c r="J11" s="56" t="s">
        <v>43</v>
      </c>
      <c r="K11" s="56"/>
      <c r="L11" s="6"/>
    </row>
    <row r="12" spans="4:12" ht="15" customHeight="1">
      <c r="D12" s="54"/>
      <c r="E12" s="7" t="s">
        <v>9</v>
      </c>
      <c r="F12" s="57">
        <v>4</v>
      </c>
      <c r="G12" s="10">
        <v>3</v>
      </c>
      <c r="H12" s="10">
        <v>3.01</v>
      </c>
      <c r="I12" s="58">
        <f aca="true" t="shared" si="0" ref="I12:I17">(+H12-G12)*100</f>
        <v>0.9999999999999787</v>
      </c>
      <c r="J12" s="59">
        <f aca="true" t="shared" si="1" ref="J12:J17">IF(I12&lt;0,"B",IF(I12&gt;0,"C","E"))</f>
        <v>0</v>
      </c>
      <c r="K12" s="60">
        <f aca="true" t="shared" si="2" ref="K12:K17">IF(H12&gt;F12,"A",IF(H12=F12,"*"," "))</f>
        <v>0</v>
      </c>
      <c r="L12" s="61"/>
    </row>
    <row r="13" spans="4:12" ht="15" customHeight="1">
      <c r="D13" s="54"/>
      <c r="E13" s="12" t="s">
        <v>44</v>
      </c>
      <c r="F13" s="62">
        <v>3.5</v>
      </c>
      <c r="G13" s="10">
        <v>3.58</v>
      </c>
      <c r="H13" s="10">
        <v>3.54</v>
      </c>
      <c r="I13" s="58">
        <f t="shared" si="0"/>
        <v>-4.0000000000000036</v>
      </c>
      <c r="J13" s="59">
        <f t="shared" si="1"/>
        <v>0</v>
      </c>
      <c r="K13" s="60">
        <f t="shared" si="2"/>
        <v>0</v>
      </c>
      <c r="L13" s="61"/>
    </row>
    <row r="14" spans="4:12" ht="15" customHeight="1">
      <c r="D14" s="54"/>
      <c r="E14" s="12" t="s">
        <v>45</v>
      </c>
      <c r="F14" s="62">
        <v>9</v>
      </c>
      <c r="G14" s="10">
        <v>6.09</v>
      </c>
      <c r="H14" s="10">
        <v>6.09</v>
      </c>
      <c r="I14" s="58">
        <f t="shared" si="0"/>
        <v>0</v>
      </c>
      <c r="J14" s="59">
        <f t="shared" si="1"/>
        <v>0</v>
      </c>
      <c r="K14" s="60">
        <f t="shared" si="2"/>
        <v>0</v>
      </c>
      <c r="L14" s="61"/>
    </row>
    <row r="15" spans="4:12" ht="15" customHeight="1">
      <c r="D15" s="54"/>
      <c r="E15" s="12" t="s">
        <v>12</v>
      </c>
      <c r="F15" s="62">
        <v>4.5</v>
      </c>
      <c r="G15" s="10">
        <v>2.3</v>
      </c>
      <c r="H15" s="10">
        <v>2.31</v>
      </c>
      <c r="I15" s="58">
        <f t="shared" si="0"/>
        <v>1.000000000000023</v>
      </c>
      <c r="J15" s="59">
        <f t="shared" si="1"/>
        <v>0</v>
      </c>
      <c r="K15" s="60">
        <f t="shared" si="2"/>
        <v>0</v>
      </c>
      <c r="L15" s="61"/>
    </row>
    <row r="16" spans="4:12" ht="15" customHeight="1">
      <c r="D16" s="63"/>
      <c r="E16" s="12" t="s">
        <v>13</v>
      </c>
      <c r="F16" s="62">
        <v>4.7</v>
      </c>
      <c r="G16" s="10">
        <v>2.23</v>
      </c>
      <c r="H16" s="16">
        <v>2.25</v>
      </c>
      <c r="I16" s="58">
        <f t="shared" si="0"/>
        <v>2.0000000000000018</v>
      </c>
      <c r="J16" s="59">
        <f t="shared" si="1"/>
        <v>0</v>
      </c>
      <c r="K16" s="60">
        <f t="shared" si="2"/>
        <v>0</v>
      </c>
      <c r="L16" s="61"/>
    </row>
    <row r="17" spans="4:12" ht="15" customHeight="1">
      <c r="D17" s="54"/>
      <c r="E17" s="64" t="s">
        <v>14</v>
      </c>
      <c r="F17" s="64">
        <v>4.7</v>
      </c>
      <c r="G17" s="21">
        <v>4.63</v>
      </c>
      <c r="H17" s="21">
        <v>4.65</v>
      </c>
      <c r="I17" s="65">
        <f t="shared" si="0"/>
        <v>2.000000000000046</v>
      </c>
      <c r="J17" s="66">
        <f t="shared" si="1"/>
        <v>0</v>
      </c>
      <c r="K17" s="67">
        <f t="shared" si="2"/>
        <v>0</v>
      </c>
      <c r="L17" s="61"/>
    </row>
    <row r="18" spans="4:12" ht="15" customHeight="1">
      <c r="D18" s="54"/>
      <c r="E18" s="12" t="s">
        <v>15</v>
      </c>
      <c r="F18" s="62" t="s">
        <v>46</v>
      </c>
      <c r="G18" s="22" t="s">
        <v>16</v>
      </c>
      <c r="H18" s="22" t="s">
        <v>16</v>
      </c>
      <c r="I18" s="68" t="s">
        <v>46</v>
      </c>
      <c r="J18" s="68" t="s">
        <v>46</v>
      </c>
      <c r="K18" s="69"/>
      <c r="L18" s="61"/>
    </row>
    <row r="19" spans="4:12" ht="15" customHeight="1">
      <c r="D19" s="54"/>
      <c r="E19" s="25" t="s">
        <v>17</v>
      </c>
      <c r="F19" s="70">
        <v>4</v>
      </c>
      <c r="G19" s="26">
        <v>0.41</v>
      </c>
      <c r="H19" s="27">
        <v>0.41</v>
      </c>
      <c r="I19" s="71">
        <f>(+H19-G19)*100</f>
        <v>0</v>
      </c>
      <c r="J19" s="70">
        <f>IF(I19&lt;0,"B",IF(I19&gt;0,"C","E"))</f>
        <v>0</v>
      </c>
      <c r="K19" s="72">
        <f>IF(H19&gt;F19,"A",IF(H19=F19,"*"," "))</f>
        <v>0</v>
      </c>
      <c r="L19" s="73"/>
    </row>
    <row r="20" ht="15" customHeight="1">
      <c r="E20" s="74"/>
    </row>
    <row r="21" spans="7:8" ht="9.75" customHeight="1">
      <c r="G21" s="75" t="s">
        <v>47</v>
      </c>
      <c r="H21" s="74" t="s">
        <v>48</v>
      </c>
    </row>
    <row r="22" spans="7:8" ht="9.75" customHeight="1">
      <c r="G22" s="76" t="s">
        <v>49</v>
      </c>
      <c r="H22" s="74" t="s">
        <v>50</v>
      </c>
    </row>
    <row r="23" spans="5:7" ht="12.75">
      <c r="E23" s="77" t="s">
        <v>51</v>
      </c>
      <c r="G23" s="77" t="s">
        <v>52</v>
      </c>
    </row>
    <row r="24" spans="5:7" ht="12.75">
      <c r="E24" s="77" t="s">
        <v>53</v>
      </c>
      <c r="G24" s="77" t="s">
        <v>54</v>
      </c>
    </row>
    <row r="25" ht="12.75">
      <c r="E25" s="77" t="s">
        <v>55</v>
      </c>
    </row>
    <row r="26" ht="12.75">
      <c r="E26" s="77" t="s">
        <v>56</v>
      </c>
    </row>
    <row r="27" ht="12.75">
      <c r="E27" s="77" t="s">
        <v>57</v>
      </c>
    </row>
    <row r="28" spans="5:6" ht="7.5" customHeight="1">
      <c r="E28" s="78" t="s">
        <v>58</v>
      </c>
      <c r="F28" s="79" t="s">
        <v>59</v>
      </c>
    </row>
    <row r="29" spans="5:6" ht="7.5" customHeight="1">
      <c r="E29" s="80" t="s">
        <v>58</v>
      </c>
      <c r="F29" s="79" t="s">
        <v>60</v>
      </c>
    </row>
    <row r="30" spans="5:6" ht="7.5" customHeight="1">
      <c r="E30" s="81" t="s">
        <v>58</v>
      </c>
      <c r="F30" s="79" t="s">
        <v>61</v>
      </c>
    </row>
    <row r="31" spans="5:6" ht="7.5" customHeight="1">
      <c r="E31" s="82" t="s">
        <v>58</v>
      </c>
      <c r="F31" s="79" t="s">
        <v>62</v>
      </c>
    </row>
    <row r="32" spans="5:8" ht="13.5">
      <c r="E32" s="83" t="s">
        <v>63</v>
      </c>
      <c r="H32" s="84"/>
    </row>
    <row r="33" spans="5:9" ht="12.75">
      <c r="E33" s="83" t="s">
        <v>64</v>
      </c>
      <c r="F33" s="85" t="s">
        <v>65</v>
      </c>
      <c r="G33" s="33"/>
      <c r="I33" s="86"/>
    </row>
    <row r="34" spans="1:11" ht="12">
      <c r="A34" s="87"/>
      <c r="E34" s="83" t="s">
        <v>66</v>
      </c>
      <c r="F34" s="74"/>
      <c r="J34" s="85"/>
      <c r="K34" s="85"/>
    </row>
    <row r="65536" ht="12"/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 Lidia Grenón</cp:lastModifiedBy>
  <cp:lastPrinted>2009-09-23T09:23:40Z</cp:lastPrinted>
  <dcterms:created xsi:type="dcterms:W3CDTF">2007-01-04T11:39:57Z</dcterms:created>
  <dcterms:modified xsi:type="dcterms:W3CDTF">2014-06-30T13:23:08Z</dcterms:modified>
  <cp:category/>
  <cp:version/>
  <cp:contentType/>
  <cp:contentStatus/>
</cp:coreProperties>
</file>